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.plan.local\TES\EEA\ETEA\RESULTS\2024\PLAN\"/>
    </mc:Choice>
  </mc:AlternateContent>
  <xr:revisionPtr revIDLastSave="0" documentId="13_ncr:1_{1BEF508F-514A-4996-9743-A6C301785213}" xr6:coauthVersionLast="47" xr6:coauthVersionMax="47" xr10:uidLastSave="{00000000-0000-0000-0000-000000000000}"/>
  <bookViews>
    <workbookView xWindow="-28920" yWindow="-120" windowWidth="29040" windowHeight="15720" activeTab="5" xr2:uid="{00000000-000D-0000-FFFF-FFFF00000000}"/>
  </bookViews>
  <sheets>
    <sheet name="Info" sheetId="8" r:id="rId1"/>
    <sheet name="Totaal" sheetId="1" r:id="rId2"/>
    <sheet name="Energie" sheetId="9" r:id="rId3"/>
    <sheet name="Transport" sheetId="10" r:id="rId4"/>
    <sheet name="Vervuiling" sheetId="11" r:id="rId5"/>
    <sheet name="Hulpbronnen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9" l="1"/>
  <c r="K2" i="9" s="1"/>
  <c r="Q3" i="12" l="1"/>
  <c r="Q2" i="12" s="1"/>
  <c r="R3" i="12"/>
  <c r="R2" i="12" s="1"/>
  <c r="Q3" i="11"/>
  <c r="Q2" i="11" s="1"/>
  <c r="R3" i="11"/>
  <c r="R2" i="11" s="1"/>
  <c r="Q4" i="1" l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R3" i="10" l="1"/>
  <c r="R2" i="10" s="1"/>
  <c r="R3" i="9"/>
  <c r="R3" i="1" s="1"/>
  <c r="E4" i="1"/>
  <c r="F4" i="1"/>
  <c r="G4" i="1"/>
  <c r="H4" i="1"/>
  <c r="I4" i="1"/>
  <c r="J4" i="1"/>
  <c r="K4" i="1"/>
  <c r="L4" i="1"/>
  <c r="M4" i="1"/>
  <c r="N4" i="1"/>
  <c r="O4" i="1"/>
  <c r="P4" i="1"/>
  <c r="E5" i="1"/>
  <c r="F5" i="1"/>
  <c r="G5" i="1"/>
  <c r="H5" i="1"/>
  <c r="I5" i="1"/>
  <c r="J5" i="1"/>
  <c r="K5" i="1"/>
  <c r="L5" i="1"/>
  <c r="M5" i="1"/>
  <c r="N5" i="1"/>
  <c r="O5" i="1"/>
  <c r="P5" i="1"/>
  <c r="E6" i="1"/>
  <c r="F6" i="1"/>
  <c r="G6" i="1"/>
  <c r="H6" i="1"/>
  <c r="I6" i="1"/>
  <c r="J6" i="1"/>
  <c r="K6" i="1"/>
  <c r="L6" i="1"/>
  <c r="M6" i="1"/>
  <c r="N6" i="1"/>
  <c r="O6" i="1"/>
  <c r="P6" i="1"/>
  <c r="E7" i="1"/>
  <c r="F7" i="1"/>
  <c r="G7" i="1"/>
  <c r="H7" i="1"/>
  <c r="I7" i="1"/>
  <c r="J7" i="1"/>
  <c r="K7" i="1"/>
  <c r="L7" i="1"/>
  <c r="M7" i="1"/>
  <c r="N7" i="1"/>
  <c r="O7" i="1"/>
  <c r="P7" i="1"/>
  <c r="E8" i="1"/>
  <c r="F8" i="1"/>
  <c r="G8" i="1"/>
  <c r="H8" i="1"/>
  <c r="I8" i="1"/>
  <c r="J8" i="1"/>
  <c r="K8" i="1"/>
  <c r="L8" i="1"/>
  <c r="M8" i="1"/>
  <c r="N8" i="1"/>
  <c r="O8" i="1"/>
  <c r="P8" i="1"/>
  <c r="E9" i="1"/>
  <c r="F9" i="1"/>
  <c r="G9" i="1"/>
  <c r="H9" i="1"/>
  <c r="I9" i="1"/>
  <c r="J9" i="1"/>
  <c r="K9" i="1"/>
  <c r="L9" i="1"/>
  <c r="M9" i="1"/>
  <c r="N9" i="1"/>
  <c r="O9" i="1"/>
  <c r="P9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12" i="1"/>
  <c r="F12" i="1"/>
  <c r="G12" i="1"/>
  <c r="H12" i="1"/>
  <c r="I12" i="1"/>
  <c r="J12" i="1"/>
  <c r="K12" i="1"/>
  <c r="L12" i="1"/>
  <c r="M12" i="1"/>
  <c r="N12" i="1"/>
  <c r="O12" i="1"/>
  <c r="P12" i="1"/>
  <c r="E13" i="1"/>
  <c r="F13" i="1"/>
  <c r="G13" i="1"/>
  <c r="H13" i="1"/>
  <c r="I13" i="1"/>
  <c r="J13" i="1"/>
  <c r="K13" i="1"/>
  <c r="L13" i="1"/>
  <c r="M13" i="1"/>
  <c r="N13" i="1"/>
  <c r="O13" i="1"/>
  <c r="P13" i="1"/>
  <c r="E14" i="1"/>
  <c r="F14" i="1"/>
  <c r="G14" i="1"/>
  <c r="H14" i="1"/>
  <c r="I14" i="1"/>
  <c r="J14" i="1"/>
  <c r="K14" i="1"/>
  <c r="L14" i="1"/>
  <c r="M14" i="1"/>
  <c r="N14" i="1"/>
  <c r="O14" i="1"/>
  <c r="P14" i="1"/>
  <c r="E15" i="1"/>
  <c r="F15" i="1"/>
  <c r="G15" i="1"/>
  <c r="H15" i="1"/>
  <c r="I15" i="1"/>
  <c r="J15" i="1"/>
  <c r="K15" i="1"/>
  <c r="L15" i="1"/>
  <c r="M15" i="1"/>
  <c r="N15" i="1"/>
  <c r="O15" i="1"/>
  <c r="P15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24" i="1"/>
  <c r="F24" i="1"/>
  <c r="G24" i="1"/>
  <c r="H24" i="1"/>
  <c r="I24" i="1"/>
  <c r="J24" i="1"/>
  <c r="K24" i="1"/>
  <c r="L24" i="1"/>
  <c r="M24" i="1"/>
  <c r="N24" i="1"/>
  <c r="O24" i="1"/>
  <c r="P24" i="1"/>
  <c r="E25" i="1"/>
  <c r="F25" i="1"/>
  <c r="G25" i="1"/>
  <c r="H25" i="1"/>
  <c r="I25" i="1"/>
  <c r="J25" i="1"/>
  <c r="K25" i="1"/>
  <c r="L25" i="1"/>
  <c r="M25" i="1"/>
  <c r="N25" i="1"/>
  <c r="O25" i="1"/>
  <c r="P25" i="1"/>
  <c r="E26" i="1"/>
  <c r="F26" i="1"/>
  <c r="G26" i="1"/>
  <c r="H26" i="1"/>
  <c r="I26" i="1"/>
  <c r="J26" i="1"/>
  <c r="K26" i="1"/>
  <c r="L26" i="1"/>
  <c r="M26" i="1"/>
  <c r="N26" i="1"/>
  <c r="O26" i="1"/>
  <c r="P26" i="1"/>
  <c r="E27" i="1"/>
  <c r="F27" i="1"/>
  <c r="G27" i="1"/>
  <c r="H27" i="1"/>
  <c r="I27" i="1"/>
  <c r="J27" i="1"/>
  <c r="K27" i="1"/>
  <c r="L27" i="1"/>
  <c r="M27" i="1"/>
  <c r="N27" i="1"/>
  <c r="O27" i="1"/>
  <c r="P27" i="1"/>
  <c r="E28" i="1"/>
  <c r="F28" i="1"/>
  <c r="G28" i="1"/>
  <c r="H28" i="1"/>
  <c r="I28" i="1"/>
  <c r="J28" i="1"/>
  <c r="K28" i="1"/>
  <c r="L28" i="1"/>
  <c r="M28" i="1"/>
  <c r="N28" i="1"/>
  <c r="O28" i="1"/>
  <c r="P28" i="1"/>
  <c r="E29" i="1"/>
  <c r="F29" i="1"/>
  <c r="G29" i="1"/>
  <c r="H29" i="1"/>
  <c r="I29" i="1"/>
  <c r="J29" i="1"/>
  <c r="K29" i="1"/>
  <c r="L29" i="1"/>
  <c r="M29" i="1"/>
  <c r="N29" i="1"/>
  <c r="O29" i="1"/>
  <c r="P29" i="1"/>
  <c r="E30" i="1"/>
  <c r="F30" i="1"/>
  <c r="G30" i="1"/>
  <c r="H30" i="1"/>
  <c r="I30" i="1"/>
  <c r="J30" i="1"/>
  <c r="K30" i="1"/>
  <c r="L30" i="1"/>
  <c r="M30" i="1"/>
  <c r="N30" i="1"/>
  <c r="O30" i="1"/>
  <c r="P30" i="1"/>
  <c r="E31" i="1"/>
  <c r="F31" i="1"/>
  <c r="G31" i="1"/>
  <c r="H31" i="1"/>
  <c r="I31" i="1"/>
  <c r="J31" i="1"/>
  <c r="K31" i="1"/>
  <c r="L31" i="1"/>
  <c r="M31" i="1"/>
  <c r="N31" i="1"/>
  <c r="O31" i="1"/>
  <c r="P31" i="1"/>
  <c r="E32" i="1"/>
  <c r="F32" i="1"/>
  <c r="G32" i="1"/>
  <c r="H32" i="1"/>
  <c r="I32" i="1"/>
  <c r="J32" i="1"/>
  <c r="K32" i="1"/>
  <c r="L32" i="1"/>
  <c r="M32" i="1"/>
  <c r="N32" i="1"/>
  <c r="O32" i="1"/>
  <c r="P32" i="1"/>
  <c r="E33" i="1"/>
  <c r="F33" i="1"/>
  <c r="G33" i="1"/>
  <c r="H33" i="1"/>
  <c r="I33" i="1"/>
  <c r="J33" i="1"/>
  <c r="K33" i="1"/>
  <c r="L33" i="1"/>
  <c r="M33" i="1"/>
  <c r="N33" i="1"/>
  <c r="O33" i="1"/>
  <c r="P33" i="1"/>
  <c r="E34" i="1"/>
  <c r="F34" i="1"/>
  <c r="G34" i="1"/>
  <c r="H34" i="1"/>
  <c r="I34" i="1"/>
  <c r="J34" i="1"/>
  <c r="K34" i="1"/>
  <c r="L34" i="1"/>
  <c r="M34" i="1"/>
  <c r="N34" i="1"/>
  <c r="O34" i="1"/>
  <c r="P34" i="1"/>
  <c r="E35" i="1"/>
  <c r="F35" i="1"/>
  <c r="G35" i="1"/>
  <c r="H35" i="1"/>
  <c r="I35" i="1"/>
  <c r="J35" i="1"/>
  <c r="K35" i="1"/>
  <c r="L35" i="1"/>
  <c r="M35" i="1"/>
  <c r="N35" i="1"/>
  <c r="O35" i="1"/>
  <c r="P35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H38" i="1"/>
  <c r="I38" i="1"/>
  <c r="J38" i="1"/>
  <c r="K38" i="1"/>
  <c r="L38" i="1"/>
  <c r="M38" i="1"/>
  <c r="N38" i="1"/>
  <c r="O38" i="1"/>
  <c r="P38" i="1"/>
  <c r="E39" i="1"/>
  <c r="F39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F41" i="1"/>
  <c r="G41" i="1"/>
  <c r="H41" i="1"/>
  <c r="I41" i="1"/>
  <c r="J41" i="1"/>
  <c r="K41" i="1"/>
  <c r="L41" i="1"/>
  <c r="M41" i="1"/>
  <c r="N41" i="1"/>
  <c r="O41" i="1"/>
  <c r="P41" i="1"/>
  <c r="E42" i="1"/>
  <c r="F42" i="1"/>
  <c r="G42" i="1"/>
  <c r="H42" i="1"/>
  <c r="I42" i="1"/>
  <c r="J42" i="1"/>
  <c r="K42" i="1"/>
  <c r="L42" i="1"/>
  <c r="M42" i="1"/>
  <c r="N42" i="1"/>
  <c r="O42" i="1"/>
  <c r="P42" i="1"/>
  <c r="E43" i="1"/>
  <c r="F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E51" i="1"/>
  <c r="F51" i="1"/>
  <c r="G51" i="1"/>
  <c r="H51" i="1"/>
  <c r="I51" i="1"/>
  <c r="J51" i="1"/>
  <c r="K51" i="1"/>
  <c r="L51" i="1"/>
  <c r="M51" i="1"/>
  <c r="N51" i="1"/>
  <c r="O51" i="1"/>
  <c r="P51" i="1"/>
  <c r="E52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F54" i="1"/>
  <c r="G54" i="1"/>
  <c r="H54" i="1"/>
  <c r="I54" i="1"/>
  <c r="J54" i="1"/>
  <c r="K54" i="1"/>
  <c r="L54" i="1"/>
  <c r="M54" i="1"/>
  <c r="N54" i="1"/>
  <c r="O54" i="1"/>
  <c r="P54" i="1"/>
  <c r="E55" i="1"/>
  <c r="F55" i="1"/>
  <c r="G55" i="1"/>
  <c r="H55" i="1"/>
  <c r="I55" i="1"/>
  <c r="J55" i="1"/>
  <c r="K55" i="1"/>
  <c r="L55" i="1"/>
  <c r="M55" i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E61" i="1"/>
  <c r="F61" i="1"/>
  <c r="G61" i="1"/>
  <c r="H61" i="1"/>
  <c r="I61" i="1"/>
  <c r="J61" i="1"/>
  <c r="K61" i="1"/>
  <c r="L61" i="1"/>
  <c r="M61" i="1"/>
  <c r="N61" i="1"/>
  <c r="O61" i="1"/>
  <c r="P61" i="1"/>
  <c r="E62" i="1"/>
  <c r="F62" i="1"/>
  <c r="G62" i="1"/>
  <c r="H62" i="1"/>
  <c r="I62" i="1"/>
  <c r="J62" i="1"/>
  <c r="K62" i="1"/>
  <c r="L62" i="1"/>
  <c r="M62" i="1"/>
  <c r="N62" i="1"/>
  <c r="O62" i="1"/>
  <c r="P62" i="1"/>
  <c r="E63" i="1"/>
  <c r="F63" i="1"/>
  <c r="G63" i="1"/>
  <c r="H63" i="1"/>
  <c r="I63" i="1"/>
  <c r="J63" i="1"/>
  <c r="K63" i="1"/>
  <c r="L63" i="1"/>
  <c r="M63" i="1"/>
  <c r="N63" i="1"/>
  <c r="O63" i="1"/>
  <c r="P63" i="1"/>
  <c r="E64" i="1"/>
  <c r="F64" i="1"/>
  <c r="G64" i="1"/>
  <c r="H64" i="1"/>
  <c r="I64" i="1"/>
  <c r="J64" i="1"/>
  <c r="K64" i="1"/>
  <c r="L64" i="1"/>
  <c r="M64" i="1"/>
  <c r="N64" i="1"/>
  <c r="O64" i="1"/>
  <c r="P64" i="1"/>
  <c r="E65" i="1"/>
  <c r="F65" i="1"/>
  <c r="G65" i="1"/>
  <c r="H65" i="1"/>
  <c r="I65" i="1"/>
  <c r="J65" i="1"/>
  <c r="K65" i="1"/>
  <c r="L65" i="1"/>
  <c r="M65" i="1"/>
  <c r="N65" i="1"/>
  <c r="O65" i="1"/>
  <c r="P65" i="1"/>
  <c r="E66" i="1"/>
  <c r="F66" i="1"/>
  <c r="G66" i="1"/>
  <c r="H66" i="1"/>
  <c r="I66" i="1"/>
  <c r="J66" i="1"/>
  <c r="K66" i="1"/>
  <c r="L66" i="1"/>
  <c r="M66" i="1"/>
  <c r="N66" i="1"/>
  <c r="O66" i="1"/>
  <c r="P66" i="1"/>
  <c r="E67" i="1"/>
  <c r="F67" i="1"/>
  <c r="G67" i="1"/>
  <c r="H67" i="1"/>
  <c r="I67" i="1"/>
  <c r="J67" i="1"/>
  <c r="K67" i="1"/>
  <c r="L67" i="1"/>
  <c r="M67" i="1"/>
  <c r="N67" i="1"/>
  <c r="O67" i="1"/>
  <c r="P67" i="1"/>
  <c r="E68" i="1"/>
  <c r="F68" i="1"/>
  <c r="G68" i="1"/>
  <c r="H68" i="1"/>
  <c r="I68" i="1"/>
  <c r="J68" i="1"/>
  <c r="K68" i="1"/>
  <c r="L68" i="1"/>
  <c r="M68" i="1"/>
  <c r="N68" i="1"/>
  <c r="O68" i="1"/>
  <c r="P68" i="1"/>
  <c r="E69" i="1"/>
  <c r="F69" i="1"/>
  <c r="G69" i="1"/>
  <c r="H69" i="1"/>
  <c r="I69" i="1"/>
  <c r="J69" i="1"/>
  <c r="K69" i="1"/>
  <c r="L69" i="1"/>
  <c r="M69" i="1"/>
  <c r="N69" i="1"/>
  <c r="O69" i="1"/>
  <c r="P69" i="1"/>
  <c r="E70" i="1"/>
  <c r="F70" i="1"/>
  <c r="G70" i="1"/>
  <c r="H70" i="1"/>
  <c r="I70" i="1"/>
  <c r="J70" i="1"/>
  <c r="K70" i="1"/>
  <c r="L70" i="1"/>
  <c r="M70" i="1"/>
  <c r="N70" i="1"/>
  <c r="O70" i="1"/>
  <c r="P70" i="1"/>
  <c r="O2" i="12"/>
  <c r="E3" i="12"/>
  <c r="E2" i="12" s="1"/>
  <c r="F3" i="12"/>
  <c r="F2" i="12" s="1"/>
  <c r="G3" i="12"/>
  <c r="G2" i="12" s="1"/>
  <c r="H3" i="12"/>
  <c r="H2" i="12" s="1"/>
  <c r="I3" i="12"/>
  <c r="I2" i="12" s="1"/>
  <c r="J3" i="12"/>
  <c r="J2" i="12" s="1"/>
  <c r="K3" i="12"/>
  <c r="K2" i="12" s="1"/>
  <c r="L3" i="12"/>
  <c r="L2" i="12" s="1"/>
  <c r="M3" i="12"/>
  <c r="M2" i="12" s="1"/>
  <c r="N3" i="12"/>
  <c r="N2" i="12" s="1"/>
  <c r="O3" i="12"/>
  <c r="P3" i="12"/>
  <c r="P2" i="12" s="1"/>
  <c r="E3" i="11"/>
  <c r="E2" i="11" s="1"/>
  <c r="F3" i="11"/>
  <c r="F2" i="11" s="1"/>
  <c r="G3" i="11"/>
  <c r="G2" i="11" s="1"/>
  <c r="H3" i="11"/>
  <c r="H2" i="11" s="1"/>
  <c r="I3" i="11"/>
  <c r="I2" i="11" s="1"/>
  <c r="J3" i="11"/>
  <c r="J2" i="11" s="1"/>
  <c r="K3" i="11"/>
  <c r="K2" i="11" s="1"/>
  <c r="L3" i="11"/>
  <c r="L2" i="11" s="1"/>
  <c r="M3" i="11"/>
  <c r="M2" i="11" s="1"/>
  <c r="N3" i="11"/>
  <c r="N2" i="11" s="1"/>
  <c r="O3" i="11"/>
  <c r="O2" i="11" s="1"/>
  <c r="P3" i="11"/>
  <c r="P2" i="11" s="1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Q2" i="10" s="1"/>
  <c r="R2" i="9" l="1"/>
  <c r="R2" i="1" s="1"/>
  <c r="P2" i="10"/>
  <c r="L2" i="10"/>
  <c r="H2" i="10"/>
  <c r="O2" i="10"/>
  <c r="K2" i="10"/>
  <c r="G2" i="10"/>
  <c r="N2" i="10"/>
  <c r="J2" i="10"/>
  <c r="F2" i="10"/>
  <c r="M2" i="10"/>
  <c r="I2" i="10"/>
  <c r="E2" i="10"/>
  <c r="D3" i="9" l="1"/>
  <c r="D2" i="9" s="1"/>
  <c r="E3" i="9"/>
  <c r="E3" i="1" s="1"/>
  <c r="F3" i="9"/>
  <c r="F3" i="1" s="1"/>
  <c r="G3" i="9"/>
  <c r="G3" i="1" s="1"/>
  <c r="H3" i="9"/>
  <c r="H3" i="1" s="1"/>
  <c r="I3" i="9"/>
  <c r="I3" i="1" s="1"/>
  <c r="J3" i="9"/>
  <c r="J3" i="1" s="1"/>
  <c r="K3" i="1"/>
  <c r="L3" i="9"/>
  <c r="L3" i="1" s="1"/>
  <c r="M3" i="9"/>
  <c r="M3" i="1" s="1"/>
  <c r="N3" i="9"/>
  <c r="N3" i="1" s="1"/>
  <c r="O3" i="9"/>
  <c r="O3" i="1" s="1"/>
  <c r="P3" i="9"/>
  <c r="P3" i="1" s="1"/>
  <c r="Q3" i="9"/>
  <c r="Q3" i="1" s="1"/>
  <c r="N2" i="9" l="1"/>
  <c r="N2" i="1" s="1"/>
  <c r="F2" i="9"/>
  <c r="F2" i="1" s="1"/>
  <c r="M2" i="9"/>
  <c r="M2" i="1" s="1"/>
  <c r="E2" i="9"/>
  <c r="E2" i="1" s="1"/>
  <c r="P2" i="9"/>
  <c r="P2" i="1" s="1"/>
  <c r="L2" i="9"/>
  <c r="L2" i="1" s="1"/>
  <c r="H2" i="9"/>
  <c r="H2" i="1" s="1"/>
  <c r="J2" i="9"/>
  <c r="J2" i="1" s="1"/>
  <c r="I2" i="9"/>
  <c r="I2" i="1" s="1"/>
  <c r="O2" i="9"/>
  <c r="O2" i="1" s="1"/>
  <c r="K2" i="1"/>
  <c r="G2" i="9"/>
  <c r="G2" i="1" s="1"/>
  <c r="Q2" i="9"/>
  <c r="Q2" i="1" s="1"/>
  <c r="D3" i="12"/>
  <c r="D2" i="12" s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3" i="11"/>
  <c r="D2" i="11" s="1"/>
  <c r="D3" i="10"/>
  <c r="D2" i="10" s="1"/>
  <c r="D2" i="1" l="1"/>
  <c r="D3" i="1"/>
</calcChain>
</file>

<file path=xl/sharedStrings.xml><?xml version="1.0" encoding="utf-8"?>
<sst xmlns="http://schemas.openxmlformats.org/spreadsheetml/2006/main" count="788" uniqueCount="168">
  <si>
    <t>NACE 16</t>
  </si>
  <si>
    <t>NACE 17</t>
  </si>
  <si>
    <t>NACE 18</t>
  </si>
  <si>
    <t>NACE 19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</si>
  <si>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</si>
  <si>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</si>
  <si>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</si>
  <si>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</si>
  <si>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</si>
  <si>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</si>
  <si>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</si>
  <si>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</si>
  <si>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</si>
  <si>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</si>
  <si>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</si>
  <si>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33</t>
  </si>
  <si>
    <t>NACE 35</t>
  </si>
  <si>
    <t>NACE 36</t>
  </si>
  <si>
    <t>NACE 61</t>
  </si>
  <si>
    <t>NACE 64</t>
  </si>
  <si>
    <t>NACE 93</t>
  </si>
  <si>
    <t>totaal</t>
  </si>
  <si>
    <t>NACE 01</t>
  </si>
  <si>
    <t>NACE 02</t>
  </si>
  <si>
    <t>miljoen euro</t>
  </si>
  <si>
    <t>A</t>
  </si>
  <si>
    <t>B</t>
  </si>
  <si>
    <t>C</t>
  </si>
  <si>
    <t>D</t>
  </si>
  <si>
    <t>E</t>
  </si>
  <si>
    <t>F</t>
  </si>
  <si>
    <t>NACE 45</t>
  </si>
  <si>
    <t>G</t>
  </si>
  <si>
    <t>H</t>
  </si>
  <si>
    <t>I</t>
  </si>
  <si>
    <t>J</t>
  </si>
  <si>
    <t>K</t>
  </si>
  <si>
    <t>L</t>
  </si>
  <si>
    <t>M</t>
  </si>
  <si>
    <t>N</t>
  </si>
  <si>
    <t>NACE 85</t>
  </si>
  <si>
    <t>O</t>
  </si>
  <si>
    <t>P</t>
  </si>
  <si>
    <t>NACE 95</t>
  </si>
  <si>
    <t>totaal producenten</t>
  </si>
  <si>
    <t>Q</t>
  </si>
  <si>
    <t>NACE 99</t>
  </si>
  <si>
    <t>Transport</t>
  </si>
  <si>
    <t>alles in miljoen euro</t>
  </si>
  <si>
    <t>energiebelastingen</t>
  </si>
  <si>
    <t>Teelt van gewassen, veeteelt, jacht en diensten in verband met deze activiteiten (01)</t>
  </si>
  <si>
    <t>Bosbouw en de exploitatie van bossen (02)</t>
  </si>
  <si>
    <t>Visserij en aquacultuur (03)</t>
  </si>
  <si>
    <t>Mijnbouw en ondersteunende activiteiten in verband met de mijnbouw (05-09)</t>
  </si>
  <si>
    <t>Vervaardiging van voedingsmiddelen, dranken en tabaksproducten (10-12)</t>
  </si>
  <si>
    <t>Vervaardiging van textiel, kleding, leer en producten van leer (13-15)</t>
  </si>
  <si>
    <t>Houtindustrie en vervaardiging van artikelen van hout en van kurk, exclusief meubelen; vervaardiging van artikelen van riet en van vlechtwerk (16)</t>
  </si>
  <si>
    <t>Vervaardiging van papier en papierwaren (17)</t>
  </si>
  <si>
    <t>Drukkerijen, reproductie van opgenomen media (18)</t>
  </si>
  <si>
    <t>Vervaardiging van cokes en van geraffineerde aardolieproducten (19)</t>
  </si>
  <si>
    <t>Vervaardiging van chemische producten (20)</t>
  </si>
  <si>
    <t>Vervaardiging van farmaceutische grondstoffen en producten (21)</t>
  </si>
  <si>
    <t>Vervaardiging van producten van rubber of kunststof (22)</t>
  </si>
  <si>
    <t>Vervaardiging van andere niet-metaalhoudende minerale producten (23)</t>
  </si>
  <si>
    <t>Vervaardiging van metalen in primaire vorm (24)</t>
  </si>
  <si>
    <t>Vervaardiging van producten van metaal, exclusief machines en apparaten (25)</t>
  </si>
  <si>
    <t>Vervaardiging van elektrische apparatuur (27)</t>
  </si>
  <si>
    <t>Vervaardiging van machines, apparaten en werktuigen, n.e.g. (28)</t>
  </si>
  <si>
    <t>Vervaardiging en assemblage van motorvoertuigen, aanhangwagens en opleggers (29)</t>
  </si>
  <si>
    <t>Vervaardiging van andere transportmiddelen (30)</t>
  </si>
  <si>
    <t>Vervaardiging van meubelen; overige industrie (31-32)</t>
  </si>
  <si>
    <t>Reparatie en installatie van machines en apparaten (33)</t>
  </si>
  <si>
    <t>Productie en distributie van elektriciteit, gas, stoom en gekoelde lucht (35)</t>
  </si>
  <si>
    <t>Winning, behandeling en distributie van water (36)</t>
  </si>
  <si>
    <t>Afvalwaterafvoer; inzameling, verwerking en verwijdering van afval; terugwinning; sanering en ander afvalbeheer (37-39)</t>
  </si>
  <si>
    <t>Bouwnijverheid (41-43)</t>
  </si>
  <si>
    <t>Groot- en detailhandel in en onderhoud en reparatie van motorvoertuigen en motorfietsen (45)</t>
  </si>
  <si>
    <t>Groothandel en handelsbemiddeling, met uitzondering van de handel in motorvoertuigen en motorfietsen (46)</t>
  </si>
  <si>
    <t>Detailhandel, met uitzondering van de handel in auto's en motorfietsen (47)</t>
  </si>
  <si>
    <t>Vervoer te land en vervoer via pijpleidingen (49)</t>
  </si>
  <si>
    <t>Vervoer over water (50)</t>
  </si>
  <si>
    <t>Luchtvaart (51)</t>
  </si>
  <si>
    <t>Opslag en vervoerondersteunende activiteiten (52)</t>
  </si>
  <si>
    <t>Posterijen en koeriers (53)</t>
  </si>
  <si>
    <t>Verschaffen van accommodatie; eet- en drinkgelegenheden (55-56)</t>
  </si>
  <si>
    <t>Uitgeverijen (58)</t>
  </si>
  <si>
    <t>Telecommunicatie (61)</t>
  </si>
  <si>
    <t>Ontwerpen en programmeren van computerprogramma's, computerconsultancyactiviteiten en aanverwante activiteiten; dienstverlenende activiteiten op het gebied van informatie (62-63)</t>
  </si>
  <si>
    <t>Financiële dienstverlening, exclusief verzekeringen en pensioenfondsen (64)</t>
  </si>
  <si>
    <t>Verzekeringen, herverzekeringen en pensioenfondsen, exclusief verplichte sociale verzekeringen (65)</t>
  </si>
  <si>
    <t>Ondersteunende activiteiten voor verzekeringen en pensioenfondsen (66)</t>
  </si>
  <si>
    <t>Exploitatie van en handel in onroerend goed (68)</t>
  </si>
  <si>
    <t>Rechtskundige en boekhoudkundige dienstverlening; activiteiten van hoofdkantoren; adviesbureaus op het gebied van bedrijfsbeheer (69-70)</t>
  </si>
  <si>
    <t>Architecten en ingenieurs; technische testen en toetsen (71)</t>
  </si>
  <si>
    <t>Speur- en ontwikkelingswerk op wetenschappelijk gebied (72)</t>
  </si>
  <si>
    <t>Reclamewezen en marktonderzoek (73)</t>
  </si>
  <si>
    <t>Overige gespecialiseerde wetenschappelijke en technische activiteiten; veterinaire diensten (74-75)</t>
  </si>
  <si>
    <t>Verhuur en lease (77)</t>
  </si>
  <si>
    <t>Terbeschikkingstelling van personeel (78)</t>
  </si>
  <si>
    <t>Reisbureaus, reisorganisatoren, reserveringsbureaus en aanverwante activiteiten (79)</t>
  </si>
  <si>
    <t>Beveiligings- en opsporingsdiensten; diensten in verband met gebouwen; landschapsverzorging; administratieve en ondersteunende activiteiten ten behoeve van kantoren en overige zakelijke activiteiten (80-82)</t>
  </si>
  <si>
    <t>Openbaar bestuur en defensie; verplichte sociale verzekeringen (84)</t>
  </si>
  <si>
    <t>Onderwijs (85)</t>
  </si>
  <si>
    <t>Menselijke gezondheidszorg (86)</t>
  </si>
  <si>
    <t>Maatschappelijke dienstverlening met en zonder huisvesting (87-88)</t>
  </si>
  <si>
    <t>Creatieve activiteiten, kunst en amusement; bibliotheken, archieven, musea en overige culturele activiteiten; loterijen en kansspelen (90-92)</t>
  </si>
  <si>
    <t>Sport, ontspanning en recreatie (93)</t>
  </si>
  <si>
    <t>Verenigingen (94)</t>
  </si>
  <si>
    <t>Reparatie van computers en consumentenartikelen (95)</t>
  </si>
  <si>
    <t>Overige persoonlijke diensten (96)</t>
  </si>
  <si>
    <t>Extra-territoriale organisaties (99)</t>
  </si>
  <si>
    <t>Huishoudens</t>
  </si>
  <si>
    <t>Niet-residenten</t>
  </si>
  <si>
    <t>Niet toegewezen</t>
  </si>
  <si>
    <t>NACE 03</t>
  </si>
  <si>
    <t>NACE 05-09</t>
  </si>
  <si>
    <t>NACE 10-12</t>
  </si>
  <si>
    <t>NACE 13-15</t>
  </si>
  <si>
    <t>Vervaardiging van informaticaproducten en van elektronische en optische producten (26)</t>
  </si>
  <si>
    <t>NACE 31-32</t>
  </si>
  <si>
    <t>NACE 37-39</t>
  </si>
  <si>
    <t>NACE 41-43</t>
  </si>
  <si>
    <t>NACE 46</t>
  </si>
  <si>
    <t>NACE 47</t>
  </si>
  <si>
    <t>NACE 49</t>
  </si>
  <si>
    <t>NACE 50</t>
  </si>
  <si>
    <t>NACE 51</t>
  </si>
  <si>
    <t>NACE 52</t>
  </si>
  <si>
    <t>NACE 53</t>
  </si>
  <si>
    <t>NACE 55-56</t>
  </si>
  <si>
    <t>NACE 58</t>
  </si>
  <si>
    <t>Productie van films en video- en televisieprogramma's, maken van geluidsopnamen en uitgeverijen van muziekopnamen; programmeren en uitzenden van radio- en televisieprogramma's (59-60)</t>
  </si>
  <si>
    <t>NACE 59-60</t>
  </si>
  <si>
    <t>NACE 62-63</t>
  </si>
  <si>
    <t>NACE 65</t>
  </si>
  <si>
    <t>NACE 66</t>
  </si>
  <si>
    <t>NACE 68</t>
  </si>
  <si>
    <t>NACE 69-70</t>
  </si>
  <si>
    <t>NACE 71</t>
  </si>
  <si>
    <t>NACE 72</t>
  </si>
  <si>
    <t>NACE 73</t>
  </si>
  <si>
    <t>NACE 74-75</t>
  </si>
  <si>
    <t>NACE 77</t>
  </si>
  <si>
    <t>NACE 78</t>
  </si>
  <si>
    <t>NACE 79</t>
  </si>
  <si>
    <t>NACE 80-82</t>
  </si>
  <si>
    <t>NACE 84</t>
  </si>
  <si>
    <t>NACE 86</t>
  </si>
  <si>
    <t>NACE 87-88</t>
  </si>
  <si>
    <t>NACE 90-92</t>
  </si>
  <si>
    <t>NACE 94</t>
  </si>
  <si>
    <t>NACE 96</t>
  </si>
  <si>
    <t>NACE 97-98</t>
  </si>
  <si>
    <t>Huishoudens als werkgever van huishoudelijk personeel en niet-gedifferentieerde productie van goederen en diensten door particuliere huishoudens voor eigen gebruik (97-98)</t>
  </si>
  <si>
    <t>totaal milieubelastingen = som van energie-, vervoer-, vervuilings- en hulpbronnenbelastingen</t>
  </si>
  <si>
    <t>vervoerbelastingen</t>
  </si>
  <si>
    <t>belastingen op hulpbronnen</t>
  </si>
  <si>
    <t>belastingen op vervuiling</t>
  </si>
  <si>
    <t>R</t>
  </si>
  <si>
    <t>S</t>
  </si>
  <si>
    <t>T</t>
  </si>
  <si>
    <t>U</t>
  </si>
  <si>
    <t>Energie</t>
  </si>
  <si>
    <t>Vervuiling</t>
  </si>
  <si>
    <t>Hulpbronnen</t>
  </si>
  <si>
    <t>bedrijfstakken volgens de A*64-classificatie van NACE Rev.2</t>
  </si>
  <si>
    <t>Totaal</t>
  </si>
  <si>
    <r>
      <t>Data milieubelastingen volgens economische activiteit (</t>
    </r>
    <r>
      <rPr>
        <b/>
        <sz val="10"/>
        <rFont val="Arial"/>
        <family val="2"/>
      </rPr>
      <t>ETEA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2024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</si>
</sst>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/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1" fontId="0" fillId="0" borderId="0" xfId="0" applyNumberFormat="1"/>
    <xf numFmtId="164" fontId="0" fillId="0" borderId="0" xfId="0" applyNumberFormat="1"/>
    <xf numFmtId="0" fontId="4" fillId="0" borderId="0" xfId="0" applyFont="1" applyFill="1" applyBorder="1" applyAlignment="1">
      <alignment horizontal="left" vertical="center"/>
    </xf>
  </cellXfs>
  <cellStyles count="3">
    <cellStyle name="ANCLAS,REZONES Y SUS PARTES,DE FUNDICION,DE HIERRO O DE ACERO" xfId="1" xr:uid="{00000000-0005-0000-0000-000000000000}"/>
    <cellStyle name="ANCLAS,REZONES Y SUS PARTES,DE FUNDICION,DE HIERRO O DE ACER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zoomScale="90" zoomScaleNormal="90" workbookViewId="0">
      <selection activeCell="A2" sqref="A2"/>
    </sheetView>
  </sheetViews>
  <sheetFormatPr defaultRowHeight="13.2" x14ac:dyDescent="0.25"/>
  <sheetData>
    <row r="1" spans="1:9" x14ac:dyDescent="0.25">
      <c r="A1" s="1" t="s">
        <v>167</v>
      </c>
      <c r="I1" s="15" t="s">
        <v>48</v>
      </c>
    </row>
    <row r="3" spans="1:9" x14ac:dyDescent="0.25">
      <c r="A3" s="1" t="s">
        <v>166</v>
      </c>
      <c r="D3" s="1" t="s">
        <v>154</v>
      </c>
    </row>
    <row r="4" spans="1:9" x14ac:dyDescent="0.25">
      <c r="A4" s="1" t="s">
        <v>162</v>
      </c>
      <c r="D4" s="1" t="s">
        <v>49</v>
      </c>
    </row>
    <row r="5" spans="1:9" x14ac:dyDescent="0.25">
      <c r="A5" s="1" t="s">
        <v>47</v>
      </c>
      <c r="D5" s="1" t="s">
        <v>155</v>
      </c>
    </row>
    <row r="6" spans="1:9" x14ac:dyDescent="0.25">
      <c r="A6" s="1" t="s">
        <v>163</v>
      </c>
      <c r="D6" s="1" t="s">
        <v>157</v>
      </c>
    </row>
    <row r="7" spans="1:9" x14ac:dyDescent="0.25">
      <c r="A7" s="1" t="s">
        <v>164</v>
      </c>
      <c r="D7" s="1" t="s">
        <v>156</v>
      </c>
    </row>
    <row r="9" spans="1:9" x14ac:dyDescent="0.25">
      <c r="A9" t="s">
        <v>165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0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2" x14ac:dyDescent="0.25"/>
  <cols>
    <col min="1" max="1" width="3" customWidth="1"/>
    <col min="2" max="2" width="10.33203125" customWidth="1"/>
    <col min="3" max="3" width="87.6640625" customWidth="1"/>
    <col min="4" max="6" width="8.88671875" customWidth="1"/>
    <col min="22" max="22" width="9.109375" customWidth="1"/>
    <col min="24" max="28" width="9.33203125" bestFit="1" customWidth="1"/>
  </cols>
  <sheetData>
    <row r="1" spans="1:18" x14ac:dyDescent="0.25">
      <c r="B1" s="2" t="s">
        <v>24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4">
        <v>2015</v>
      </c>
      <c r="L1" s="4">
        <v>2016</v>
      </c>
      <c r="M1" s="4">
        <v>2017</v>
      </c>
      <c r="N1" s="4">
        <v>2018</v>
      </c>
      <c r="O1" s="4">
        <v>2019</v>
      </c>
      <c r="P1" s="4">
        <v>2020</v>
      </c>
      <c r="Q1" s="4">
        <v>2021</v>
      </c>
      <c r="R1" s="4">
        <v>2022</v>
      </c>
    </row>
    <row r="2" spans="1:18" x14ac:dyDescent="0.25">
      <c r="A2" s="2" t="s">
        <v>21</v>
      </c>
      <c r="D2" s="8">
        <f>Energie!D2+Transport!D2+Vervuiling!D2+Hulpbronnen!D2</f>
        <v>8081.0999509281264</v>
      </c>
      <c r="E2" s="8">
        <f>Energie!E2+Transport!E2+Vervuiling!E2+Hulpbronnen!E2</f>
        <v>8178.099999999994</v>
      </c>
      <c r="F2" s="8">
        <f>Energie!F2+Transport!F2+Vervuiling!F2+Hulpbronnen!F2</f>
        <v>8878.9999999999909</v>
      </c>
      <c r="G2" s="8">
        <f>Energie!G2+Transport!G2+Vervuiling!G2+Hulpbronnen!G2</f>
        <v>9668.3999833572689</v>
      </c>
      <c r="H2" s="8">
        <f>Energie!H2+Transport!H2+Vervuiling!H2+Hulpbronnen!H2</f>
        <v>9735.0000077848345</v>
      </c>
      <c r="I2" s="8">
        <f>Energie!I2+Transport!I2+Vervuiling!I2+Hulpbronnen!I2</f>
        <v>9905.5000186530924</v>
      </c>
      <c r="J2" s="8">
        <f>Energie!J2+Transport!J2+Vervuiling!J2+Hulpbronnen!J2</f>
        <v>10254.52333502999</v>
      </c>
      <c r="K2" s="8">
        <f>Energie!K2+Transport!K2+Vervuiling!K2+Hulpbronnen!K2</f>
        <v>10618.059178781876</v>
      </c>
      <c r="L2" s="8">
        <f>Energie!L2+Transport!L2+Vervuiling!L2+Hulpbronnen!L2</f>
        <v>11469.500305081907</v>
      </c>
      <c r="M2" s="8">
        <f>Energie!M2+Transport!M2+Vervuiling!M2+Hulpbronnen!M2</f>
        <v>11996.929918129996</v>
      </c>
      <c r="N2" s="8">
        <f>Energie!N2+Transport!N2+Vervuiling!N2+Hulpbronnen!N2</f>
        <v>12422.776707194738</v>
      </c>
      <c r="O2" s="8">
        <f>Energie!O2+Transport!O2+Vervuiling!O2+Hulpbronnen!O2</f>
        <v>12628.038919663495</v>
      </c>
      <c r="P2" s="8">
        <f>Energie!P2+Transport!P2+Vervuiling!P2+Hulpbronnen!P2</f>
        <v>11588.365421959994</v>
      </c>
      <c r="Q2" s="8">
        <f>Energie!Q2+Transport!Q2+Vervuiling!Q2+Hulpbronnen!Q2</f>
        <v>12549.600199999986</v>
      </c>
      <c r="R2" s="8">
        <f>Energie!R2+Transport!R2+Vervuiling!R2+Hulpbronnen!R2</f>
        <v>12285.911419999995</v>
      </c>
    </row>
    <row r="3" spans="1:18" x14ac:dyDescent="0.25">
      <c r="A3" s="2" t="s">
        <v>44</v>
      </c>
      <c r="D3" s="8">
        <f>Energie!D3+Transport!D3+Vervuiling!D3+Hulpbronnen!D3</f>
        <v>4492.0563285088247</v>
      </c>
      <c r="E3" s="8">
        <f>Energie!E3+Transport!E3+Vervuiling!E3+Hulpbronnen!E3</f>
        <v>4428.7962592629874</v>
      </c>
      <c r="F3" s="8">
        <f>Energie!F3+Transport!F3+Vervuiling!F3+Hulpbronnen!F3</f>
        <v>4045.4044358395054</v>
      </c>
      <c r="G3" s="8">
        <f>Energie!G3+Transport!G3+Vervuiling!G3+Hulpbronnen!G3</f>
        <v>4561.9292157439177</v>
      </c>
      <c r="H3" s="8">
        <f>Energie!H3+Transport!H3+Vervuiling!H3+Hulpbronnen!H3</f>
        <v>4774.4120112414666</v>
      </c>
      <c r="I3" s="8">
        <f>Energie!I3+Transport!I3+Vervuiling!I3+Hulpbronnen!I3</f>
        <v>4751.3794169277153</v>
      </c>
      <c r="J3" s="8">
        <f>Energie!J3+Transport!J3+Vervuiling!J3+Hulpbronnen!J3</f>
        <v>4619.6308890708606</v>
      </c>
      <c r="K3" s="8">
        <f>Energie!K3+Transport!K3+Vervuiling!K3+Hulpbronnen!K3</f>
        <v>4688.4496457954592</v>
      </c>
      <c r="L3" s="8">
        <f>Energie!L3+Transport!L3+Vervuiling!L3+Hulpbronnen!L3</f>
        <v>5480.8635098915265</v>
      </c>
      <c r="M3" s="8">
        <f>Energie!M3+Transport!M3+Vervuiling!M3+Hulpbronnen!M3</f>
        <v>6097.388168149474</v>
      </c>
      <c r="N3" s="8">
        <f>Energie!N3+Transport!N3+Vervuiling!N3+Hulpbronnen!N3</f>
        <v>6222.9446560476044</v>
      </c>
      <c r="O3" s="8">
        <f>Energie!O3+Transport!O3+Vervuiling!O3+Hulpbronnen!O3</f>
        <v>6543.2476920993613</v>
      </c>
      <c r="P3" s="8">
        <f>Energie!P3+Transport!P3+Vervuiling!P3+Hulpbronnen!P3</f>
        <v>5639.92408519116</v>
      </c>
      <c r="Q3" s="8">
        <f>Energie!Q3+Transport!Q3+Vervuiling!Q3+Hulpbronnen!Q3</f>
        <v>6179.1052864510139</v>
      </c>
      <c r="R3" s="8">
        <f>Energie!R3+Transport!R3+Vervuiling!R3+Hulpbronnen!R3</f>
        <v>6406.8614802485718</v>
      </c>
    </row>
    <row r="4" spans="1:18" x14ac:dyDescent="0.25">
      <c r="A4" s="2" t="s">
        <v>25</v>
      </c>
      <c r="B4" s="3" t="s">
        <v>22</v>
      </c>
      <c r="C4" s="5" t="s">
        <v>50</v>
      </c>
      <c r="D4" s="8">
        <f>Energie!D4+Transport!D4+Vervuiling!D4+Hulpbronnen!D4</f>
        <v>38.620907126336107</v>
      </c>
      <c r="E4" s="8">
        <f>Energie!E4+Transport!E4+Vervuiling!E4+Hulpbronnen!E4</f>
        <v>33.478708959546196</v>
      </c>
      <c r="F4" s="8">
        <f>Energie!F4+Transport!F4+Vervuiling!F4+Hulpbronnen!F4</f>
        <v>31.113797790100843</v>
      </c>
      <c r="G4" s="8">
        <f>Energie!G4+Transport!G4+Vervuiling!G4+Hulpbronnen!G4</f>
        <v>41.237473705881811</v>
      </c>
      <c r="H4" s="8">
        <f>Energie!H4+Transport!H4+Vervuiling!H4+Hulpbronnen!H4</f>
        <v>44.303735104113017</v>
      </c>
      <c r="I4" s="8">
        <f>Energie!I4+Transport!I4+Vervuiling!I4+Hulpbronnen!I4</f>
        <v>45.845196140895879</v>
      </c>
      <c r="J4" s="8">
        <f>Energie!J4+Transport!J4+Vervuiling!J4+Hulpbronnen!J4</f>
        <v>74.23263945376894</v>
      </c>
      <c r="K4" s="8">
        <f>Energie!K4+Transport!K4+Vervuiling!K4+Hulpbronnen!K4</f>
        <v>91.40060675802718</v>
      </c>
      <c r="L4" s="8">
        <f>Energie!L4+Transport!L4+Vervuiling!L4+Hulpbronnen!L4</f>
        <v>129.67364126503219</v>
      </c>
      <c r="M4" s="8">
        <f>Energie!M4+Transport!M4+Vervuiling!M4+Hulpbronnen!M4</f>
        <v>149.54191299727918</v>
      </c>
      <c r="N4" s="8">
        <f>Energie!N4+Transport!N4+Vervuiling!N4+Hulpbronnen!N4</f>
        <v>161.27568456812099</v>
      </c>
      <c r="O4" s="8">
        <f>Energie!O4+Transport!O4+Vervuiling!O4+Hulpbronnen!O4</f>
        <v>163.65465557745605</v>
      </c>
      <c r="P4" s="8">
        <f>Energie!P4+Transport!P4+Vervuiling!P4+Hulpbronnen!P4</f>
        <v>193.63781661483131</v>
      </c>
      <c r="Q4" s="8">
        <f>Energie!Q4+Transport!Q4+Vervuiling!Q4+Hulpbronnen!Q4</f>
        <v>220.08118371576674</v>
      </c>
      <c r="R4" s="8">
        <f>Energie!R4+Transport!R4+Vervuiling!R4+Hulpbronnen!R4</f>
        <v>192.33241993975784</v>
      </c>
    </row>
    <row r="5" spans="1:18" x14ac:dyDescent="0.25">
      <c r="A5" s="2"/>
      <c r="B5" s="3" t="s">
        <v>23</v>
      </c>
      <c r="C5" s="5" t="s">
        <v>51</v>
      </c>
      <c r="D5" s="8">
        <f>Energie!D5+Transport!D5+Vervuiling!D5+Hulpbronnen!D5</f>
        <v>1.9541339297819578</v>
      </c>
      <c r="E5" s="8">
        <f>Energie!E5+Transport!E5+Vervuiling!E5+Hulpbronnen!E5</f>
        <v>2.6617369691256316</v>
      </c>
      <c r="F5" s="8">
        <f>Energie!F5+Transport!F5+Vervuiling!F5+Hulpbronnen!F5</f>
        <v>2.4513634942266647</v>
      </c>
      <c r="G5" s="8">
        <f>Energie!G5+Transport!G5+Vervuiling!G5+Hulpbronnen!G5</f>
        <v>2.8277751410399272</v>
      </c>
      <c r="H5" s="8">
        <f>Energie!H5+Transport!H5+Vervuiling!H5+Hulpbronnen!H5</f>
        <v>2.4679334128115995</v>
      </c>
      <c r="I5" s="8">
        <f>Energie!I5+Transport!I5+Vervuiling!I5+Hulpbronnen!I5</f>
        <v>2.6424961526708026</v>
      </c>
      <c r="J5" s="8">
        <f>Energie!J5+Transport!J5+Vervuiling!J5+Hulpbronnen!J5</f>
        <v>9.9624526468374519</v>
      </c>
      <c r="K5" s="8">
        <f>Energie!K5+Transport!K5+Vervuiling!K5+Hulpbronnen!K5</f>
        <v>18.774328251579004</v>
      </c>
      <c r="L5" s="8">
        <f>Energie!L5+Transport!L5+Vervuiling!L5+Hulpbronnen!L5</f>
        <v>32.7097626866422</v>
      </c>
      <c r="M5" s="8">
        <f>Energie!M5+Transport!M5+Vervuiling!M5+Hulpbronnen!M5</f>
        <v>37.865744184645209</v>
      </c>
      <c r="N5" s="8">
        <f>Energie!N5+Transport!N5+Vervuiling!N5+Hulpbronnen!N5</f>
        <v>35.477583652848637</v>
      </c>
      <c r="O5" s="8">
        <f>Energie!O5+Transport!O5+Vervuiling!O5+Hulpbronnen!O5</f>
        <v>36.250810791618498</v>
      </c>
      <c r="P5" s="8">
        <f>Energie!P5+Transport!P5+Vervuiling!P5+Hulpbronnen!P5</f>
        <v>42.03320110719477</v>
      </c>
      <c r="Q5" s="8">
        <f>Energie!Q5+Transport!Q5+Vervuiling!Q5+Hulpbronnen!Q5</f>
        <v>49.567637623472535</v>
      </c>
      <c r="R5" s="8">
        <f>Energie!R5+Transport!R5+Vervuiling!R5+Hulpbronnen!R5</f>
        <v>46.403206043688755</v>
      </c>
    </row>
    <row r="6" spans="1:18" x14ac:dyDescent="0.25">
      <c r="A6" s="2"/>
      <c r="B6" s="3" t="s">
        <v>114</v>
      </c>
      <c r="C6" s="5" t="s">
        <v>52</v>
      </c>
      <c r="D6" s="8">
        <f>Energie!D6+Transport!D6+Vervuiling!D6+Hulpbronnen!D6</f>
        <v>1.3072277496465872</v>
      </c>
      <c r="E6" s="8">
        <f>Energie!E6+Transport!E6+Vervuiling!E6+Hulpbronnen!E6</f>
        <v>0.81266339808306176</v>
      </c>
      <c r="F6" s="8">
        <f>Energie!F6+Transport!F6+Vervuiling!F6+Hulpbronnen!F6</f>
        <v>0.49204472723824283</v>
      </c>
      <c r="G6" s="8">
        <f>Energie!G6+Transport!G6+Vervuiling!G6+Hulpbronnen!G6</f>
        <v>0.34737150183199006</v>
      </c>
      <c r="H6" s="8">
        <f>Energie!H6+Transport!H6+Vervuiling!H6+Hulpbronnen!H6</f>
        <v>0.361853787207286</v>
      </c>
      <c r="I6" s="8">
        <f>Energie!I6+Transport!I6+Vervuiling!I6+Hulpbronnen!I6</f>
        <v>0.31493342157784721</v>
      </c>
      <c r="J6" s="8">
        <f>Energie!J6+Transport!J6+Vervuiling!J6+Hulpbronnen!J6</f>
        <v>1.4515164324519807</v>
      </c>
      <c r="K6" s="8">
        <f>Energie!K6+Transport!K6+Vervuiling!K6+Hulpbronnen!K6</f>
        <v>4.4842130777833473</v>
      </c>
      <c r="L6" s="8">
        <f>Energie!L6+Transport!L6+Vervuiling!L6+Hulpbronnen!L6</f>
        <v>8.7763514110906637</v>
      </c>
      <c r="M6" s="8">
        <f>Energie!M6+Transport!M6+Vervuiling!M6+Hulpbronnen!M6</f>
        <v>10.619208530861442</v>
      </c>
      <c r="N6" s="8">
        <f>Energie!N6+Transport!N6+Vervuiling!N6+Hulpbronnen!N6</f>
        <v>9.0093176654622944</v>
      </c>
      <c r="O6" s="8">
        <f>Energie!O6+Transport!O6+Vervuiling!O6+Hulpbronnen!O6</f>
        <v>10.474414988401284</v>
      </c>
      <c r="P6" s="8">
        <f>Energie!P6+Transport!P6+Vervuiling!P6+Hulpbronnen!P6</f>
        <v>10.590947000167867</v>
      </c>
      <c r="Q6" s="8">
        <f>Energie!Q6+Transport!Q6+Vervuiling!Q6+Hulpbronnen!Q6</f>
        <v>12.471980569021536</v>
      </c>
      <c r="R6" s="8">
        <f>Energie!R6+Transport!R6+Vervuiling!R6+Hulpbronnen!R6</f>
        <v>11.677373543469201</v>
      </c>
    </row>
    <row r="7" spans="1:18" x14ac:dyDescent="0.25">
      <c r="A7" s="2" t="s">
        <v>26</v>
      </c>
      <c r="B7" s="3" t="s">
        <v>115</v>
      </c>
      <c r="C7" s="5" t="s">
        <v>53</v>
      </c>
      <c r="D7" s="8">
        <f>Energie!D7+Transport!D7+Vervuiling!D7+Hulpbronnen!D7</f>
        <v>5.0619702185745403</v>
      </c>
      <c r="E7" s="8">
        <f>Energie!E7+Transport!E7+Vervuiling!E7+Hulpbronnen!E7</f>
        <v>5.2228114546235247</v>
      </c>
      <c r="F7" s="8">
        <f>Energie!F7+Transport!F7+Vervuiling!F7+Hulpbronnen!F7</f>
        <v>7.3558153485604016</v>
      </c>
      <c r="G7" s="8">
        <f>Energie!G7+Transport!G7+Vervuiling!G7+Hulpbronnen!G7</f>
        <v>9.058813866755159</v>
      </c>
      <c r="H7" s="8">
        <f>Energie!H7+Transport!H7+Vervuiling!H7+Hulpbronnen!H7</f>
        <v>9.0052420368148329</v>
      </c>
      <c r="I7" s="8">
        <f>Energie!I7+Transport!I7+Vervuiling!I7+Hulpbronnen!I7</f>
        <v>8.4167370982417982</v>
      </c>
      <c r="J7" s="8">
        <f>Energie!J7+Transport!J7+Vervuiling!J7+Hulpbronnen!J7</f>
        <v>11.897288632812467</v>
      </c>
      <c r="K7" s="8">
        <f>Energie!K7+Transport!K7+Vervuiling!K7+Hulpbronnen!K7</f>
        <v>11.374786243926707</v>
      </c>
      <c r="L7" s="8">
        <f>Energie!L7+Transport!L7+Vervuiling!L7+Hulpbronnen!L7</f>
        <v>13.086293729493971</v>
      </c>
      <c r="M7" s="8">
        <f>Energie!M7+Transport!M7+Vervuiling!M7+Hulpbronnen!M7</f>
        <v>18.095759832387568</v>
      </c>
      <c r="N7" s="8">
        <f>Energie!N7+Transport!N7+Vervuiling!N7+Hulpbronnen!N7</f>
        <v>16.529827358159714</v>
      </c>
      <c r="O7" s="8">
        <f>Energie!O7+Transport!O7+Vervuiling!O7+Hulpbronnen!O7</f>
        <v>15.038307150471921</v>
      </c>
      <c r="P7" s="8">
        <f>Energie!P7+Transport!P7+Vervuiling!P7+Hulpbronnen!P7</f>
        <v>10.968858865754477</v>
      </c>
      <c r="Q7" s="8">
        <f>Energie!Q7+Transport!Q7+Vervuiling!Q7+Hulpbronnen!Q7</f>
        <v>12.379372027692456</v>
      </c>
      <c r="R7" s="8">
        <f>Energie!R7+Transport!R7+Vervuiling!R7+Hulpbronnen!R7</f>
        <v>10.611697098932197</v>
      </c>
    </row>
    <row r="8" spans="1:18" x14ac:dyDescent="0.25">
      <c r="A8" s="2" t="s">
        <v>27</v>
      </c>
      <c r="B8" s="3" t="s">
        <v>116</v>
      </c>
      <c r="C8" s="5" t="s">
        <v>54</v>
      </c>
      <c r="D8" s="8">
        <f>Energie!D8+Transport!D8+Vervuiling!D8+Hulpbronnen!D8</f>
        <v>74.182265784869841</v>
      </c>
      <c r="E8" s="8">
        <f>Energie!E8+Transport!E8+Vervuiling!E8+Hulpbronnen!E8</f>
        <v>77.713948810766666</v>
      </c>
      <c r="F8" s="8">
        <f>Energie!F8+Transport!F8+Vervuiling!F8+Hulpbronnen!F8</f>
        <v>96.558831689818618</v>
      </c>
      <c r="G8" s="8">
        <f>Energie!G8+Transport!G8+Vervuiling!G8+Hulpbronnen!G8</f>
        <v>122.18989910393341</v>
      </c>
      <c r="H8" s="8">
        <f>Energie!H8+Transport!H8+Vervuiling!H8+Hulpbronnen!H8</f>
        <v>127.93639534480852</v>
      </c>
      <c r="I8" s="8">
        <f>Energie!I8+Transport!I8+Vervuiling!I8+Hulpbronnen!I8</f>
        <v>135.07283452045766</v>
      </c>
      <c r="J8" s="8">
        <f>Energie!J8+Transport!J8+Vervuiling!J8+Hulpbronnen!J8</f>
        <v>149.82450212515602</v>
      </c>
      <c r="K8" s="8">
        <f>Energie!K8+Transport!K8+Vervuiling!K8+Hulpbronnen!K8</f>
        <v>154.31075345213011</v>
      </c>
      <c r="L8" s="8">
        <f>Energie!L8+Transport!L8+Vervuiling!L8+Hulpbronnen!L8</f>
        <v>181.950094415493</v>
      </c>
      <c r="M8" s="8">
        <f>Energie!M8+Transport!M8+Vervuiling!M8+Hulpbronnen!M8</f>
        <v>200.0579817177117</v>
      </c>
      <c r="N8" s="8">
        <f>Energie!N8+Transport!N8+Vervuiling!N8+Hulpbronnen!N8</f>
        <v>195.01984654069875</v>
      </c>
      <c r="O8" s="8">
        <f>Energie!O8+Transport!O8+Vervuiling!O8+Hulpbronnen!O8</f>
        <v>200.67567492011807</v>
      </c>
      <c r="P8" s="8">
        <f>Energie!P8+Transport!P8+Vervuiling!P8+Hulpbronnen!P8</f>
        <v>144.66828396742633</v>
      </c>
      <c r="Q8" s="8">
        <f>Energie!Q8+Transport!Q8+Vervuiling!Q8+Hulpbronnen!Q8</f>
        <v>153.53547544812207</v>
      </c>
      <c r="R8" s="8">
        <f>Energie!R8+Transport!R8+Vervuiling!R8+Hulpbronnen!R8</f>
        <v>147.79212911332601</v>
      </c>
    </row>
    <row r="9" spans="1:18" x14ac:dyDescent="0.25">
      <c r="A9" s="2"/>
      <c r="B9" s="3" t="s">
        <v>117</v>
      </c>
      <c r="C9" s="5" t="s">
        <v>55</v>
      </c>
      <c r="D9" s="8">
        <f>Energie!D9+Transport!D9+Vervuiling!D9+Hulpbronnen!D9</f>
        <v>13.032145977276015</v>
      </c>
      <c r="E9" s="8">
        <f>Energie!E9+Transport!E9+Vervuiling!E9+Hulpbronnen!E9</f>
        <v>11.674244269102626</v>
      </c>
      <c r="F9" s="8">
        <f>Energie!F9+Transport!F9+Vervuiling!F9+Hulpbronnen!F9</f>
        <v>17.53542493638184</v>
      </c>
      <c r="G9" s="8">
        <f>Energie!G9+Transport!G9+Vervuiling!G9+Hulpbronnen!G9</f>
        <v>20.838128937832366</v>
      </c>
      <c r="H9" s="8">
        <f>Energie!H9+Transport!H9+Vervuiling!H9+Hulpbronnen!H9</f>
        <v>21.379403353152469</v>
      </c>
      <c r="I9" s="8">
        <f>Energie!I9+Transport!I9+Vervuiling!I9+Hulpbronnen!I9</f>
        <v>21.399073780001867</v>
      </c>
      <c r="J9" s="8">
        <f>Energie!J9+Transport!J9+Vervuiling!J9+Hulpbronnen!J9</f>
        <v>23.381685686626668</v>
      </c>
      <c r="K9" s="8">
        <f>Energie!K9+Transport!K9+Vervuiling!K9+Hulpbronnen!K9</f>
        <v>24.124172136196087</v>
      </c>
      <c r="L9" s="8">
        <f>Energie!L9+Transport!L9+Vervuiling!L9+Hulpbronnen!L9</f>
        <v>24.840262098018314</v>
      </c>
      <c r="M9" s="8">
        <f>Energie!M9+Transport!M9+Vervuiling!M9+Hulpbronnen!M9</f>
        <v>27.516947797141771</v>
      </c>
      <c r="N9" s="8">
        <f>Energie!N9+Transport!N9+Vervuiling!N9+Hulpbronnen!N9</f>
        <v>25.455374870024702</v>
      </c>
      <c r="O9" s="8">
        <f>Energie!O9+Transport!O9+Vervuiling!O9+Hulpbronnen!O9</f>
        <v>22.761831633976538</v>
      </c>
      <c r="P9" s="8">
        <f>Energie!P9+Transport!P9+Vervuiling!P9+Hulpbronnen!P9</f>
        <v>20.534577836814787</v>
      </c>
      <c r="Q9" s="8">
        <f>Energie!Q9+Transport!Q9+Vervuiling!Q9+Hulpbronnen!Q9</f>
        <v>21.894829891212456</v>
      </c>
      <c r="R9" s="8">
        <f>Energie!R9+Transport!R9+Vervuiling!R9+Hulpbronnen!R9</f>
        <v>17.916326256598204</v>
      </c>
    </row>
    <row r="10" spans="1:18" ht="20.399999999999999" x14ac:dyDescent="0.25">
      <c r="A10" s="2"/>
      <c r="B10" s="3" t="s">
        <v>0</v>
      </c>
      <c r="C10" s="5" t="s">
        <v>56</v>
      </c>
      <c r="D10" s="8">
        <f>Energie!D10+Transport!D10+Vervuiling!D10+Hulpbronnen!D10</f>
        <v>8.8540563253758986</v>
      </c>
      <c r="E10" s="8">
        <f>Energie!E10+Transport!E10+Vervuiling!E10+Hulpbronnen!E10</f>
        <v>8.6722334658211349</v>
      </c>
      <c r="F10" s="8">
        <f>Energie!F10+Transport!F10+Vervuiling!F10+Hulpbronnen!F10</f>
        <v>12.632847817138058</v>
      </c>
      <c r="G10" s="8">
        <f>Energie!G10+Transport!G10+Vervuiling!G10+Hulpbronnen!G10</f>
        <v>14.146414225669206</v>
      </c>
      <c r="H10" s="8">
        <f>Energie!H10+Transport!H10+Vervuiling!H10+Hulpbronnen!H10</f>
        <v>15.575698402898061</v>
      </c>
      <c r="I10" s="8">
        <f>Energie!I10+Transport!I10+Vervuiling!I10+Hulpbronnen!I10</f>
        <v>15.567886177077778</v>
      </c>
      <c r="J10" s="8">
        <f>Energie!J10+Transport!J10+Vervuiling!J10+Hulpbronnen!J10</f>
        <v>16.869368054244802</v>
      </c>
      <c r="K10" s="8">
        <f>Energie!K10+Transport!K10+Vervuiling!K10+Hulpbronnen!K10</f>
        <v>21.030368083614203</v>
      </c>
      <c r="L10" s="8">
        <f>Energie!L10+Transport!L10+Vervuiling!L10+Hulpbronnen!L10</f>
        <v>25.350314537431647</v>
      </c>
      <c r="M10" s="8">
        <f>Energie!M10+Transport!M10+Vervuiling!M10+Hulpbronnen!M10</f>
        <v>28.774480484493115</v>
      </c>
      <c r="N10" s="8">
        <f>Energie!N10+Transport!N10+Vervuiling!N10+Hulpbronnen!N10</f>
        <v>28.10866061758848</v>
      </c>
      <c r="O10" s="8">
        <f>Energie!O10+Transport!O10+Vervuiling!O10+Hulpbronnen!O10</f>
        <v>28.149141963717391</v>
      </c>
      <c r="P10" s="8">
        <f>Energie!P10+Transport!P10+Vervuiling!P10+Hulpbronnen!P10</f>
        <v>22.06093607952565</v>
      </c>
      <c r="Q10" s="8">
        <f>Energie!Q10+Transport!Q10+Vervuiling!Q10+Hulpbronnen!Q10</f>
        <v>23.227688767956149</v>
      </c>
      <c r="R10" s="8">
        <f>Energie!R10+Transport!R10+Vervuiling!R10+Hulpbronnen!R10</f>
        <v>18.570280460711132</v>
      </c>
    </row>
    <row r="11" spans="1:18" x14ac:dyDescent="0.25">
      <c r="A11" s="2"/>
      <c r="B11" s="3" t="s">
        <v>1</v>
      </c>
      <c r="C11" s="5" t="s">
        <v>57</v>
      </c>
      <c r="D11" s="8">
        <f>Energie!D11+Transport!D11+Vervuiling!D11+Hulpbronnen!D11</f>
        <v>10.399759585506455</v>
      </c>
      <c r="E11" s="8">
        <f>Energie!E11+Transport!E11+Vervuiling!E11+Hulpbronnen!E11</f>
        <v>10.220706990745109</v>
      </c>
      <c r="F11" s="8">
        <f>Energie!F11+Transport!F11+Vervuiling!F11+Hulpbronnen!F11</f>
        <v>13.202731231061795</v>
      </c>
      <c r="G11" s="8">
        <f>Energie!G11+Transport!G11+Vervuiling!G11+Hulpbronnen!G11</f>
        <v>17.076825644914294</v>
      </c>
      <c r="H11" s="8">
        <f>Energie!H11+Transport!H11+Vervuiling!H11+Hulpbronnen!H11</f>
        <v>20.187114897002836</v>
      </c>
      <c r="I11" s="8">
        <f>Energie!I11+Transport!I11+Vervuiling!I11+Hulpbronnen!I11</f>
        <v>21.351441038768357</v>
      </c>
      <c r="J11" s="8">
        <f>Energie!J11+Transport!J11+Vervuiling!J11+Hulpbronnen!J11</f>
        <v>25.734123311869652</v>
      </c>
      <c r="K11" s="8">
        <f>Energie!K11+Transport!K11+Vervuiling!K11+Hulpbronnen!K11</f>
        <v>22.578401857988052</v>
      </c>
      <c r="L11" s="8">
        <f>Energie!L11+Transport!L11+Vervuiling!L11+Hulpbronnen!L11</f>
        <v>25.315604291644174</v>
      </c>
      <c r="M11" s="8">
        <f>Energie!M11+Transport!M11+Vervuiling!M11+Hulpbronnen!M11</f>
        <v>30.969805978093113</v>
      </c>
      <c r="N11" s="8">
        <f>Energie!N11+Transport!N11+Vervuiling!N11+Hulpbronnen!N11</f>
        <v>30.047595577364341</v>
      </c>
      <c r="O11" s="8">
        <f>Energie!O11+Transport!O11+Vervuiling!O11+Hulpbronnen!O11</f>
        <v>30.374034849337257</v>
      </c>
      <c r="P11" s="8">
        <f>Energie!P11+Transport!P11+Vervuiling!P11+Hulpbronnen!P11</f>
        <v>25.139423280590453</v>
      </c>
      <c r="Q11" s="8">
        <f>Energie!Q11+Transport!Q11+Vervuiling!Q11+Hulpbronnen!Q11</f>
        <v>27.595421589948344</v>
      </c>
      <c r="R11" s="8">
        <f>Energie!R11+Transport!R11+Vervuiling!R11+Hulpbronnen!R11</f>
        <v>28.173904090879965</v>
      </c>
    </row>
    <row r="12" spans="1:18" x14ac:dyDescent="0.25">
      <c r="A12" s="2"/>
      <c r="B12" s="3" t="s">
        <v>2</v>
      </c>
      <c r="C12" s="5" t="s">
        <v>58</v>
      </c>
      <c r="D12" s="8">
        <f>Energie!D12+Transport!D12+Vervuiling!D12+Hulpbronnen!D12</f>
        <v>7.9724921086992246</v>
      </c>
      <c r="E12" s="8">
        <f>Energie!E12+Transport!E12+Vervuiling!E12+Hulpbronnen!E12</f>
        <v>8.5498199981872354</v>
      </c>
      <c r="F12" s="8">
        <f>Energie!F12+Transport!F12+Vervuiling!F12+Hulpbronnen!F12</f>
        <v>11.883676713344789</v>
      </c>
      <c r="G12" s="8">
        <f>Energie!G12+Transport!G12+Vervuiling!G12+Hulpbronnen!G12</f>
        <v>14.220079687266642</v>
      </c>
      <c r="H12" s="8">
        <f>Energie!H12+Transport!H12+Vervuiling!H12+Hulpbronnen!H12</f>
        <v>15.343398035629495</v>
      </c>
      <c r="I12" s="8">
        <f>Energie!I12+Transport!I12+Vervuiling!I12+Hulpbronnen!I12</f>
        <v>14.415753597695295</v>
      </c>
      <c r="J12" s="8">
        <f>Energie!J12+Transport!J12+Vervuiling!J12+Hulpbronnen!J12</f>
        <v>15.611896661275116</v>
      </c>
      <c r="K12" s="8">
        <f>Energie!K12+Transport!K12+Vervuiling!K12+Hulpbronnen!K12</f>
        <v>17.442988732500986</v>
      </c>
      <c r="L12" s="8">
        <f>Energie!L12+Transport!L12+Vervuiling!L12+Hulpbronnen!L12</f>
        <v>19.198212118377366</v>
      </c>
      <c r="M12" s="8">
        <f>Energie!M12+Transport!M12+Vervuiling!M12+Hulpbronnen!M12</f>
        <v>20.748889591625293</v>
      </c>
      <c r="N12" s="8">
        <f>Energie!N12+Transport!N12+Vervuiling!N12+Hulpbronnen!N12</f>
        <v>20.353056736571798</v>
      </c>
      <c r="O12" s="8">
        <f>Energie!O12+Transport!O12+Vervuiling!O12+Hulpbronnen!O12</f>
        <v>19.234176343347926</v>
      </c>
      <c r="P12" s="8">
        <f>Energie!P12+Transport!P12+Vervuiling!P12+Hulpbronnen!P12</f>
        <v>10.910396779228336</v>
      </c>
      <c r="Q12" s="8">
        <f>Energie!Q12+Transport!Q12+Vervuiling!Q12+Hulpbronnen!Q12</f>
        <v>11.321852371896414</v>
      </c>
      <c r="R12" s="8">
        <f>Energie!R12+Transport!R12+Vervuiling!R12+Hulpbronnen!R12</f>
        <v>9.1275513587236023</v>
      </c>
    </row>
    <row r="13" spans="1:18" x14ac:dyDescent="0.25">
      <c r="A13" s="2"/>
      <c r="B13" s="3" t="s">
        <v>3</v>
      </c>
      <c r="C13" s="5" t="s">
        <v>59</v>
      </c>
      <c r="D13" s="8">
        <f>Energie!D13+Transport!D13+Vervuiling!D13+Hulpbronnen!D13</f>
        <v>53.487033838559327</v>
      </c>
      <c r="E13" s="8">
        <f>Energie!E13+Transport!E13+Vervuiling!E13+Hulpbronnen!E13</f>
        <v>63.977327273443386</v>
      </c>
      <c r="F13" s="8">
        <f>Energie!F13+Transport!F13+Vervuiling!F13+Hulpbronnen!F13</f>
        <v>99.540024682155746</v>
      </c>
      <c r="G13" s="8">
        <f>Energie!G13+Transport!G13+Vervuiling!G13+Hulpbronnen!G13</f>
        <v>127.71929246486002</v>
      </c>
      <c r="H13" s="8">
        <f>Energie!H13+Transport!H13+Vervuiling!H13+Hulpbronnen!H13</f>
        <v>115.28326682999324</v>
      </c>
      <c r="I13" s="8">
        <f>Energie!I13+Transport!I13+Vervuiling!I13+Hulpbronnen!I13</f>
        <v>114.1450473208111</v>
      </c>
      <c r="J13" s="8">
        <f>Energie!J13+Transport!J13+Vervuiling!J13+Hulpbronnen!J13</f>
        <v>72.964347697906362</v>
      </c>
      <c r="K13" s="8">
        <f>Energie!K13+Transport!K13+Vervuiling!K13+Hulpbronnen!K13</f>
        <v>65.260365669858885</v>
      </c>
      <c r="L13" s="8">
        <f>Energie!L13+Transport!L13+Vervuiling!L13+Hulpbronnen!L13</f>
        <v>163.20624742071988</v>
      </c>
      <c r="M13" s="8">
        <f>Energie!M13+Transport!M13+Vervuiling!M13+Hulpbronnen!M13</f>
        <v>215.78075274434286</v>
      </c>
      <c r="N13" s="8">
        <f>Energie!N13+Transport!N13+Vervuiling!N13+Hulpbronnen!N13</f>
        <v>263.89355196828797</v>
      </c>
      <c r="O13" s="8">
        <f>Energie!O13+Transport!O13+Vervuiling!O13+Hulpbronnen!O13</f>
        <v>246.82313518324841</v>
      </c>
      <c r="P13" s="8">
        <f>Energie!P13+Transport!P13+Vervuiling!P13+Hulpbronnen!P13</f>
        <v>156.88007717440439</v>
      </c>
      <c r="Q13" s="8">
        <f>Energie!Q13+Transport!Q13+Vervuiling!Q13+Hulpbronnen!Q13</f>
        <v>188.78715488756086</v>
      </c>
      <c r="R13" s="8">
        <f>Energie!R13+Transport!R13+Vervuiling!R13+Hulpbronnen!R13</f>
        <v>202.6694652187212</v>
      </c>
    </row>
    <row r="14" spans="1:18" x14ac:dyDescent="0.25">
      <c r="A14" s="7"/>
      <c r="B14" s="3" t="s">
        <v>4</v>
      </c>
      <c r="C14" s="5" t="s">
        <v>60</v>
      </c>
      <c r="D14" s="8">
        <f>Energie!D14+Transport!D14+Vervuiling!D14+Hulpbronnen!D14</f>
        <v>414.92260652891531</v>
      </c>
      <c r="E14" s="8">
        <f>Energie!E14+Transport!E14+Vervuiling!E14+Hulpbronnen!E14</f>
        <v>349.48249347764278</v>
      </c>
      <c r="F14" s="8">
        <f>Energie!F14+Transport!F14+Vervuiling!F14+Hulpbronnen!F14</f>
        <v>118.62054749062015</v>
      </c>
      <c r="G14" s="8">
        <f>Energie!G14+Transport!G14+Vervuiling!G14+Hulpbronnen!G14</f>
        <v>164.63976936118198</v>
      </c>
      <c r="H14" s="8">
        <f>Energie!H14+Transport!H14+Vervuiling!H14+Hulpbronnen!H14</f>
        <v>241.16353744890975</v>
      </c>
      <c r="I14" s="8">
        <f>Energie!I14+Transport!I14+Vervuiling!I14+Hulpbronnen!I14</f>
        <v>280.11754924232605</v>
      </c>
      <c r="J14" s="8">
        <f>Energie!J14+Transport!J14+Vervuiling!J14+Hulpbronnen!J14</f>
        <v>212.19668480955602</v>
      </c>
      <c r="K14" s="8">
        <f>Energie!K14+Transport!K14+Vervuiling!K14+Hulpbronnen!K14</f>
        <v>189.83730251893647</v>
      </c>
      <c r="L14" s="8">
        <f>Energie!L14+Transport!L14+Vervuiling!L14+Hulpbronnen!L14</f>
        <v>196.07338921377982</v>
      </c>
      <c r="M14" s="8">
        <f>Energie!M14+Transport!M14+Vervuiling!M14+Hulpbronnen!M14</f>
        <v>221.34761989347007</v>
      </c>
      <c r="N14" s="8">
        <f>Energie!N14+Transport!N14+Vervuiling!N14+Hulpbronnen!N14</f>
        <v>196.33074495189464</v>
      </c>
      <c r="O14" s="8">
        <f>Energie!O14+Transport!O14+Vervuiling!O14+Hulpbronnen!O14</f>
        <v>210.40486877151463</v>
      </c>
      <c r="P14" s="8">
        <f>Energie!P14+Transport!P14+Vervuiling!P14+Hulpbronnen!P14</f>
        <v>214.21096597635776</v>
      </c>
      <c r="Q14" s="8">
        <f>Energie!Q14+Transport!Q14+Vervuiling!Q14+Hulpbronnen!Q14</f>
        <v>229.9323845400078</v>
      </c>
      <c r="R14" s="8">
        <f>Energie!R14+Transport!R14+Vervuiling!R14+Hulpbronnen!R14</f>
        <v>213.84690860265471</v>
      </c>
    </row>
    <row r="15" spans="1:18" x14ac:dyDescent="0.25">
      <c r="A15" s="2"/>
      <c r="B15" s="3" t="s">
        <v>5</v>
      </c>
      <c r="C15" s="5" t="s">
        <v>61</v>
      </c>
      <c r="D15" s="8">
        <f>Energie!D15+Transport!D15+Vervuiling!D15+Hulpbronnen!D15</f>
        <v>49.594238701762059</v>
      </c>
      <c r="E15" s="8">
        <f>Energie!E15+Transport!E15+Vervuiling!E15+Hulpbronnen!E15</f>
        <v>52.766068346856848</v>
      </c>
      <c r="F15" s="8">
        <f>Energie!F15+Transport!F15+Vervuiling!F15+Hulpbronnen!F15</f>
        <v>11.91999863027273</v>
      </c>
      <c r="G15" s="8">
        <f>Energie!G15+Transport!G15+Vervuiling!G15+Hulpbronnen!G15</f>
        <v>14.158686346759183</v>
      </c>
      <c r="H15" s="8">
        <f>Energie!H15+Transport!H15+Vervuiling!H15+Hulpbronnen!H15</f>
        <v>16.876742185956687</v>
      </c>
      <c r="I15" s="8">
        <f>Energie!I15+Transport!I15+Vervuiling!I15+Hulpbronnen!I15</f>
        <v>20.346673255213862</v>
      </c>
      <c r="J15" s="8">
        <f>Energie!J15+Transport!J15+Vervuiling!J15+Hulpbronnen!J15</f>
        <v>21.32257574411781</v>
      </c>
      <c r="K15" s="8">
        <f>Energie!K15+Transport!K15+Vervuiling!K15+Hulpbronnen!K15</f>
        <v>16.161237564906596</v>
      </c>
      <c r="L15" s="8">
        <f>Energie!L15+Transport!L15+Vervuiling!L15+Hulpbronnen!L15</f>
        <v>22.53945717284336</v>
      </c>
      <c r="M15" s="8">
        <f>Energie!M15+Transport!M15+Vervuiling!M15+Hulpbronnen!M15</f>
        <v>22.785621200524893</v>
      </c>
      <c r="N15" s="8">
        <f>Energie!N15+Transport!N15+Vervuiling!N15+Hulpbronnen!N15</f>
        <v>22.86584434708368</v>
      </c>
      <c r="O15" s="8">
        <f>Energie!O15+Transport!O15+Vervuiling!O15+Hulpbronnen!O15</f>
        <v>23.144441370152546</v>
      </c>
      <c r="P15" s="8">
        <f>Energie!P15+Transport!P15+Vervuiling!P15+Hulpbronnen!P15</f>
        <v>29.280259226371108</v>
      </c>
      <c r="Q15" s="8">
        <f>Energie!Q15+Transport!Q15+Vervuiling!Q15+Hulpbronnen!Q15</f>
        <v>31.825955735520374</v>
      </c>
      <c r="R15" s="8">
        <f>Energie!R15+Transport!R15+Vervuiling!R15+Hulpbronnen!R15</f>
        <v>26.27614138641993</v>
      </c>
    </row>
    <row r="16" spans="1:18" x14ac:dyDescent="0.25">
      <c r="B16" s="3" t="s">
        <v>6</v>
      </c>
      <c r="C16" s="5" t="s">
        <v>62</v>
      </c>
      <c r="D16" s="8">
        <f>Energie!D16+Transport!D16+Vervuiling!D16+Hulpbronnen!D16</f>
        <v>9.9333434398596143</v>
      </c>
      <c r="E16" s="8">
        <f>Energie!E16+Transport!E16+Vervuiling!E16+Hulpbronnen!E16</f>
        <v>9.643651211092326</v>
      </c>
      <c r="F16" s="8">
        <f>Energie!F16+Transport!F16+Vervuiling!F16+Hulpbronnen!F16</f>
        <v>10.426553494382024</v>
      </c>
      <c r="G16" s="8">
        <f>Energie!G16+Transport!G16+Vervuiling!G16+Hulpbronnen!G16</f>
        <v>12.934582813828801</v>
      </c>
      <c r="H16" s="8">
        <f>Energie!H16+Transport!H16+Vervuiling!H16+Hulpbronnen!H16</f>
        <v>13.274977551382346</v>
      </c>
      <c r="I16" s="8">
        <f>Energie!I16+Transport!I16+Vervuiling!I16+Hulpbronnen!I16</f>
        <v>13.210470647722483</v>
      </c>
      <c r="J16" s="8">
        <f>Energie!J16+Transport!J16+Vervuiling!J16+Hulpbronnen!J16</f>
        <v>14.15464195800774</v>
      </c>
      <c r="K16" s="8">
        <f>Energie!K16+Transport!K16+Vervuiling!K16+Hulpbronnen!K16</f>
        <v>25.023807931666482</v>
      </c>
      <c r="L16" s="8">
        <f>Energie!L16+Transport!L16+Vervuiling!L16+Hulpbronnen!L16</f>
        <v>32.610745951388218</v>
      </c>
      <c r="M16" s="8">
        <f>Energie!M16+Transport!M16+Vervuiling!M16+Hulpbronnen!M16</f>
        <v>37.350874233656533</v>
      </c>
      <c r="N16" s="8">
        <f>Energie!N16+Transport!N16+Vervuiling!N16+Hulpbronnen!N16</f>
        <v>36.773158693373681</v>
      </c>
      <c r="O16" s="8">
        <f>Energie!O16+Transport!O16+Vervuiling!O16+Hulpbronnen!O16</f>
        <v>36.590877185964217</v>
      </c>
      <c r="P16" s="8">
        <f>Energie!P16+Transport!P16+Vervuiling!P16+Hulpbronnen!P16</f>
        <v>35.956715791811916</v>
      </c>
      <c r="Q16" s="8">
        <f>Energie!Q16+Transport!Q16+Vervuiling!Q16+Hulpbronnen!Q16</f>
        <v>37.972751800801667</v>
      </c>
      <c r="R16" s="8">
        <f>Energie!R16+Transport!R16+Vervuiling!R16+Hulpbronnen!R16</f>
        <v>30.152072628490714</v>
      </c>
    </row>
    <row r="17" spans="1:18" x14ac:dyDescent="0.25">
      <c r="B17" s="3" t="s">
        <v>7</v>
      </c>
      <c r="C17" s="5" t="s">
        <v>63</v>
      </c>
      <c r="D17" s="8">
        <f>Energie!D17+Transport!D17+Vervuiling!D17+Hulpbronnen!D17</f>
        <v>28.663998139080221</v>
      </c>
      <c r="E17" s="8">
        <f>Energie!E17+Transport!E17+Vervuiling!E17+Hulpbronnen!E17</f>
        <v>29.386838557506927</v>
      </c>
      <c r="F17" s="8">
        <f>Energie!F17+Transport!F17+Vervuiling!F17+Hulpbronnen!F17</f>
        <v>52.490530467756187</v>
      </c>
      <c r="G17" s="8">
        <f>Energie!G17+Transport!G17+Vervuiling!G17+Hulpbronnen!G17</f>
        <v>65.785265990229064</v>
      </c>
      <c r="H17" s="8">
        <f>Energie!H17+Transport!H17+Vervuiling!H17+Hulpbronnen!H17</f>
        <v>71.242635994269392</v>
      </c>
      <c r="I17" s="8">
        <f>Energie!I17+Transport!I17+Vervuiling!I17+Hulpbronnen!I17</f>
        <v>69.462241163260927</v>
      </c>
      <c r="J17" s="8">
        <f>Energie!J17+Transport!J17+Vervuiling!J17+Hulpbronnen!J17</f>
        <v>77.987412096793022</v>
      </c>
      <c r="K17" s="8">
        <f>Energie!K17+Transport!K17+Vervuiling!K17+Hulpbronnen!K17</f>
        <v>61.196231905375242</v>
      </c>
      <c r="L17" s="8">
        <f>Energie!L17+Transport!L17+Vervuiling!L17+Hulpbronnen!L17</f>
        <v>72.021684407614501</v>
      </c>
      <c r="M17" s="8">
        <f>Energie!M17+Transport!M17+Vervuiling!M17+Hulpbronnen!M17</f>
        <v>83.823181765935246</v>
      </c>
      <c r="N17" s="8">
        <f>Energie!N17+Transport!N17+Vervuiling!N17+Hulpbronnen!N17</f>
        <v>84.401521163777389</v>
      </c>
      <c r="O17" s="8">
        <f>Energie!O17+Transport!O17+Vervuiling!O17+Hulpbronnen!O17</f>
        <v>94.566946633205973</v>
      </c>
      <c r="P17" s="8">
        <f>Energie!P17+Transport!P17+Vervuiling!P17+Hulpbronnen!P17</f>
        <v>117.71038222725142</v>
      </c>
      <c r="Q17" s="8">
        <f>Energie!Q17+Transport!Q17+Vervuiling!Q17+Hulpbronnen!Q17</f>
        <v>145.84949121979071</v>
      </c>
      <c r="R17" s="8">
        <f>Energie!R17+Transport!R17+Vervuiling!R17+Hulpbronnen!R17</f>
        <v>142.65371906450594</v>
      </c>
    </row>
    <row r="18" spans="1:18" x14ac:dyDescent="0.25">
      <c r="B18" s="3" t="s">
        <v>8</v>
      </c>
      <c r="C18" s="5" t="s">
        <v>64</v>
      </c>
      <c r="D18" s="8">
        <f>Energie!D18+Transport!D18+Vervuiling!D18+Hulpbronnen!D18</f>
        <v>59.267095357615062</v>
      </c>
      <c r="E18" s="8">
        <f>Energie!E18+Transport!E18+Vervuiling!E18+Hulpbronnen!E18</f>
        <v>55.164740221474666</v>
      </c>
      <c r="F18" s="8">
        <f>Energie!F18+Transport!F18+Vervuiling!F18+Hulpbronnen!F18</f>
        <v>79.744281307241252</v>
      </c>
      <c r="G18" s="8">
        <f>Energie!G18+Transport!G18+Vervuiling!G18+Hulpbronnen!G18</f>
        <v>89.400389304088165</v>
      </c>
      <c r="H18" s="8">
        <f>Energie!H18+Transport!H18+Vervuiling!H18+Hulpbronnen!H18</f>
        <v>98.259944317562784</v>
      </c>
      <c r="I18" s="8">
        <f>Energie!I18+Transport!I18+Vervuiling!I18+Hulpbronnen!I18</f>
        <v>91.888142258710815</v>
      </c>
      <c r="J18" s="8">
        <f>Energie!J18+Transport!J18+Vervuiling!J18+Hulpbronnen!J18</f>
        <v>90.969124485203125</v>
      </c>
      <c r="K18" s="8">
        <f>Energie!K18+Transport!K18+Vervuiling!K18+Hulpbronnen!K18</f>
        <v>130.61672449114488</v>
      </c>
      <c r="L18" s="8">
        <f>Energie!L18+Transport!L18+Vervuiling!L18+Hulpbronnen!L18</f>
        <v>160.26759984739988</v>
      </c>
      <c r="M18" s="8">
        <f>Energie!M18+Transport!M18+Vervuiling!M18+Hulpbronnen!M18</f>
        <v>191.10750365183637</v>
      </c>
      <c r="N18" s="8">
        <f>Energie!N18+Transport!N18+Vervuiling!N18+Hulpbronnen!N18</f>
        <v>169.727686715826</v>
      </c>
      <c r="O18" s="8">
        <f>Energie!O18+Transport!O18+Vervuiling!O18+Hulpbronnen!O18</f>
        <v>157.36101529698277</v>
      </c>
      <c r="P18" s="8">
        <f>Energie!P18+Transport!P18+Vervuiling!P18+Hulpbronnen!P18</f>
        <v>111.87401453702931</v>
      </c>
      <c r="Q18" s="8">
        <f>Energie!Q18+Transport!Q18+Vervuiling!Q18+Hulpbronnen!Q18</f>
        <v>121.40657014361086</v>
      </c>
      <c r="R18" s="8">
        <f>Energie!R18+Transport!R18+Vervuiling!R18+Hulpbronnen!R18</f>
        <v>96.158237358047217</v>
      </c>
    </row>
    <row r="19" spans="1:18" x14ac:dyDescent="0.25">
      <c r="B19" s="3" t="s">
        <v>9</v>
      </c>
      <c r="C19" s="5" t="s">
        <v>65</v>
      </c>
      <c r="D19" s="8">
        <f>Energie!D19+Transport!D19+Vervuiling!D19+Hulpbronnen!D19</f>
        <v>32.737404717639436</v>
      </c>
      <c r="E19" s="8">
        <f>Energie!E19+Transport!E19+Vervuiling!E19+Hulpbronnen!E19</f>
        <v>30.238491258775841</v>
      </c>
      <c r="F19" s="8">
        <f>Energie!F19+Transport!F19+Vervuiling!F19+Hulpbronnen!F19</f>
        <v>39.929125411584366</v>
      </c>
      <c r="G19" s="8">
        <f>Energie!G19+Transport!G19+Vervuiling!G19+Hulpbronnen!G19</f>
        <v>48.748776614773789</v>
      </c>
      <c r="H19" s="8">
        <f>Energie!H19+Transport!H19+Vervuiling!H19+Hulpbronnen!H19</f>
        <v>49.942113913212054</v>
      </c>
      <c r="I19" s="8">
        <f>Energie!I19+Transport!I19+Vervuiling!I19+Hulpbronnen!I19</f>
        <v>49.00907548347147</v>
      </c>
      <c r="J19" s="8">
        <f>Energie!J19+Transport!J19+Vervuiling!J19+Hulpbronnen!J19</f>
        <v>48.668980007126024</v>
      </c>
      <c r="K19" s="8">
        <f>Energie!K19+Transport!K19+Vervuiling!K19+Hulpbronnen!K19</f>
        <v>42.172355873292055</v>
      </c>
      <c r="L19" s="8">
        <f>Energie!L19+Transport!L19+Vervuiling!L19+Hulpbronnen!L19</f>
        <v>49.908874707569204</v>
      </c>
      <c r="M19" s="8">
        <f>Energie!M19+Transport!M19+Vervuiling!M19+Hulpbronnen!M19</f>
        <v>54.069937053269861</v>
      </c>
      <c r="N19" s="8">
        <f>Energie!N19+Transport!N19+Vervuiling!N19+Hulpbronnen!N19</f>
        <v>51.197075927944717</v>
      </c>
      <c r="O19" s="8">
        <f>Energie!O19+Transport!O19+Vervuiling!O19+Hulpbronnen!O19</f>
        <v>50.816926068666127</v>
      </c>
      <c r="P19" s="8">
        <f>Energie!P19+Transport!P19+Vervuiling!P19+Hulpbronnen!P19</f>
        <v>38.705874865103432</v>
      </c>
      <c r="Q19" s="8">
        <f>Energie!Q19+Transport!Q19+Vervuiling!Q19+Hulpbronnen!Q19</f>
        <v>41.36570229052225</v>
      </c>
      <c r="R19" s="8">
        <f>Energie!R19+Transport!R19+Vervuiling!R19+Hulpbronnen!R19</f>
        <v>35.942578148877935</v>
      </c>
    </row>
    <row r="20" spans="1:18" x14ac:dyDescent="0.25">
      <c r="B20" s="3" t="s">
        <v>10</v>
      </c>
      <c r="C20" s="5" t="s">
        <v>118</v>
      </c>
      <c r="D20" s="8">
        <f>Energie!D20+Transport!D20+Vervuiling!D20+Hulpbronnen!D20</f>
        <v>5.1661254636024436</v>
      </c>
      <c r="E20" s="8">
        <f>Energie!E20+Transport!E20+Vervuiling!E20+Hulpbronnen!E20</f>
        <v>5.1620253573250263</v>
      </c>
      <c r="F20" s="8">
        <f>Energie!F20+Transport!F20+Vervuiling!F20+Hulpbronnen!F20</f>
        <v>5.5664016636485272</v>
      </c>
      <c r="G20" s="8">
        <f>Energie!G20+Transport!G20+Vervuiling!G20+Hulpbronnen!G20</f>
        <v>6.299724277637897</v>
      </c>
      <c r="H20" s="8">
        <f>Energie!H20+Transport!H20+Vervuiling!H20+Hulpbronnen!H20</f>
        <v>7.302783690752066</v>
      </c>
      <c r="I20" s="8">
        <f>Energie!I20+Transport!I20+Vervuiling!I20+Hulpbronnen!I20</f>
        <v>6.7889770852967777</v>
      </c>
      <c r="J20" s="8">
        <f>Energie!J20+Transport!J20+Vervuiling!J20+Hulpbronnen!J20</f>
        <v>6.9845300753780872</v>
      </c>
      <c r="K20" s="8">
        <f>Energie!K20+Transport!K20+Vervuiling!K20+Hulpbronnen!K20</f>
        <v>8.4026647315819591</v>
      </c>
      <c r="L20" s="8">
        <f>Energie!L20+Transport!L20+Vervuiling!L20+Hulpbronnen!L20</f>
        <v>11.433918096247082</v>
      </c>
      <c r="M20" s="8">
        <f>Energie!M20+Transport!M20+Vervuiling!M20+Hulpbronnen!M20</f>
        <v>12.289761612545988</v>
      </c>
      <c r="N20" s="8">
        <f>Energie!N20+Transport!N20+Vervuiling!N20+Hulpbronnen!N20</f>
        <v>11.814773040725656</v>
      </c>
      <c r="O20" s="8">
        <f>Energie!O20+Transport!O20+Vervuiling!O20+Hulpbronnen!O20</f>
        <v>11.385990296683309</v>
      </c>
      <c r="P20" s="8">
        <f>Energie!P20+Transport!P20+Vervuiling!P20+Hulpbronnen!P20</f>
        <v>6.5202955402009177</v>
      </c>
      <c r="Q20" s="8">
        <f>Energie!Q20+Transport!Q20+Vervuiling!Q20+Hulpbronnen!Q20</f>
        <v>7.0723217863324273</v>
      </c>
      <c r="R20" s="8">
        <f>Energie!R20+Transport!R20+Vervuiling!R20+Hulpbronnen!R20</f>
        <v>5.9260358200001653</v>
      </c>
    </row>
    <row r="21" spans="1:18" x14ac:dyDescent="0.25">
      <c r="B21" s="3" t="s">
        <v>11</v>
      </c>
      <c r="C21" s="5" t="s">
        <v>66</v>
      </c>
      <c r="D21" s="8">
        <f>Energie!D21+Transport!D21+Vervuiling!D21+Hulpbronnen!D21</f>
        <v>5.8162580054250439</v>
      </c>
      <c r="E21" s="8">
        <f>Energie!E21+Transport!E21+Vervuiling!E21+Hulpbronnen!E21</f>
        <v>6.749411050134202</v>
      </c>
      <c r="F21" s="8">
        <f>Energie!F21+Transport!F21+Vervuiling!F21+Hulpbronnen!F21</f>
        <v>9.8561389149162615</v>
      </c>
      <c r="G21" s="8">
        <f>Energie!G21+Transport!G21+Vervuiling!G21+Hulpbronnen!G21</f>
        <v>11.02843708149118</v>
      </c>
      <c r="H21" s="8">
        <f>Energie!H21+Transport!H21+Vervuiling!H21+Hulpbronnen!H21</f>
        <v>11.798081003786416</v>
      </c>
      <c r="I21" s="8">
        <f>Energie!I21+Transport!I21+Vervuiling!I21+Hulpbronnen!I21</f>
        <v>10.983305965150857</v>
      </c>
      <c r="J21" s="8">
        <f>Energie!J21+Transport!J21+Vervuiling!J21+Hulpbronnen!J21</f>
        <v>10.747445092209666</v>
      </c>
      <c r="K21" s="8">
        <f>Energie!K21+Transport!K21+Vervuiling!K21+Hulpbronnen!K21</f>
        <v>10.716822576086148</v>
      </c>
      <c r="L21" s="8">
        <f>Energie!L21+Transport!L21+Vervuiling!L21+Hulpbronnen!L21</f>
        <v>10.908544505383148</v>
      </c>
      <c r="M21" s="8">
        <f>Energie!M21+Transport!M21+Vervuiling!M21+Hulpbronnen!M21</f>
        <v>12.483985513791829</v>
      </c>
      <c r="N21" s="8">
        <f>Energie!N21+Transport!N21+Vervuiling!N21+Hulpbronnen!N21</f>
        <v>12.222435925882559</v>
      </c>
      <c r="O21" s="8">
        <f>Energie!O21+Transport!O21+Vervuiling!O21+Hulpbronnen!O21</f>
        <v>12.644556236835484</v>
      </c>
      <c r="P21" s="8">
        <f>Energie!P21+Transport!P21+Vervuiling!P21+Hulpbronnen!P21</f>
        <v>8.9382767210410883</v>
      </c>
      <c r="Q21" s="8">
        <f>Energie!Q21+Transport!Q21+Vervuiling!Q21+Hulpbronnen!Q21</f>
        <v>9.5427251519125633</v>
      </c>
      <c r="R21" s="8">
        <f>Energie!R21+Transport!R21+Vervuiling!R21+Hulpbronnen!R21</f>
        <v>7.9178216513967428</v>
      </c>
    </row>
    <row r="22" spans="1:18" x14ac:dyDescent="0.25">
      <c r="B22" s="3" t="s">
        <v>12</v>
      </c>
      <c r="C22" s="5" t="s">
        <v>67</v>
      </c>
      <c r="D22" s="8">
        <f>Energie!D22+Transport!D22+Vervuiling!D22+Hulpbronnen!D22</f>
        <v>13.82343920451061</v>
      </c>
      <c r="E22" s="8">
        <f>Energie!E22+Transport!E22+Vervuiling!E22+Hulpbronnen!E22</f>
        <v>12.401499826335348</v>
      </c>
      <c r="F22" s="8">
        <f>Energie!F22+Transport!F22+Vervuiling!F22+Hulpbronnen!F22</f>
        <v>12.617572388138585</v>
      </c>
      <c r="G22" s="8">
        <f>Energie!G22+Transport!G22+Vervuiling!G22+Hulpbronnen!G22</f>
        <v>15.947034963276771</v>
      </c>
      <c r="H22" s="8">
        <f>Energie!H22+Transport!H22+Vervuiling!H22+Hulpbronnen!H22</f>
        <v>17.358114865216599</v>
      </c>
      <c r="I22" s="8">
        <f>Energie!I22+Transport!I22+Vervuiling!I22+Hulpbronnen!I22</f>
        <v>17.623241793337403</v>
      </c>
      <c r="J22" s="8">
        <f>Energie!J22+Transport!J22+Vervuiling!J22+Hulpbronnen!J22</f>
        <v>17.704047185590657</v>
      </c>
      <c r="K22" s="8">
        <f>Energie!K22+Transport!K22+Vervuiling!K22+Hulpbronnen!K22</f>
        <v>18.812469003056879</v>
      </c>
      <c r="L22" s="8">
        <f>Energie!L22+Transport!L22+Vervuiling!L22+Hulpbronnen!L22</f>
        <v>22.245505121943868</v>
      </c>
      <c r="M22" s="8">
        <f>Energie!M22+Transport!M22+Vervuiling!M22+Hulpbronnen!M22</f>
        <v>25.459305274669585</v>
      </c>
      <c r="N22" s="8">
        <f>Energie!N22+Transport!N22+Vervuiling!N22+Hulpbronnen!N22</f>
        <v>25.699283819390569</v>
      </c>
      <c r="O22" s="8">
        <f>Energie!O22+Transport!O22+Vervuiling!O22+Hulpbronnen!O22</f>
        <v>24.849395666066584</v>
      </c>
      <c r="P22" s="8">
        <f>Energie!P22+Transport!P22+Vervuiling!P22+Hulpbronnen!P22</f>
        <v>24.78151168070799</v>
      </c>
      <c r="Q22" s="8">
        <f>Energie!Q22+Transport!Q22+Vervuiling!Q22+Hulpbronnen!Q22</f>
        <v>26.156302924034662</v>
      </c>
      <c r="R22" s="8">
        <f>Energie!R22+Transport!R22+Vervuiling!R22+Hulpbronnen!R22</f>
        <v>21.326542354941637</v>
      </c>
    </row>
    <row r="23" spans="1:18" x14ac:dyDescent="0.25">
      <c r="B23" s="3" t="s">
        <v>13</v>
      </c>
      <c r="C23" s="5" t="s">
        <v>68</v>
      </c>
      <c r="D23" s="8">
        <f>Energie!D23+Transport!D23+Vervuiling!D23+Hulpbronnen!D23</f>
        <v>8.680556121373332</v>
      </c>
      <c r="E23" s="8">
        <f>Energie!E23+Transport!E23+Vervuiling!E23+Hulpbronnen!E23</f>
        <v>10.730790619822184</v>
      </c>
      <c r="F23" s="8">
        <f>Energie!F23+Transport!F23+Vervuiling!F23+Hulpbronnen!F23</f>
        <v>15.43770058164672</v>
      </c>
      <c r="G23" s="8">
        <f>Energie!G23+Transport!G23+Vervuiling!G23+Hulpbronnen!G23</f>
        <v>22.061122387949368</v>
      </c>
      <c r="H23" s="8">
        <f>Energie!H23+Transport!H23+Vervuiling!H23+Hulpbronnen!H23</f>
        <v>21.809323325661186</v>
      </c>
      <c r="I23" s="8">
        <f>Energie!I23+Transport!I23+Vervuiling!I23+Hulpbronnen!I23</f>
        <v>23.43145510183858</v>
      </c>
      <c r="J23" s="8">
        <f>Energie!J23+Transport!J23+Vervuiling!J23+Hulpbronnen!J23</f>
        <v>23.421283936381542</v>
      </c>
      <c r="K23" s="8">
        <f>Energie!K23+Transport!K23+Vervuiling!K23+Hulpbronnen!K23</f>
        <v>20.286605633914142</v>
      </c>
      <c r="L23" s="8">
        <f>Energie!L23+Transport!L23+Vervuiling!L23+Hulpbronnen!L23</f>
        <v>22.530450115914594</v>
      </c>
      <c r="M23" s="8">
        <f>Energie!M23+Transport!M23+Vervuiling!M23+Hulpbronnen!M23</f>
        <v>24.990389126691319</v>
      </c>
      <c r="N23" s="8">
        <f>Energie!N23+Transport!N23+Vervuiling!N23+Hulpbronnen!N23</f>
        <v>24.424413217563668</v>
      </c>
      <c r="O23" s="8">
        <f>Energie!O23+Transport!O23+Vervuiling!O23+Hulpbronnen!O23</f>
        <v>25.104154449467497</v>
      </c>
      <c r="P23" s="8">
        <f>Energie!P23+Transport!P23+Vervuiling!P23+Hulpbronnen!P23</f>
        <v>17.5668369880852</v>
      </c>
      <c r="Q23" s="8">
        <f>Energie!Q23+Transport!Q23+Vervuiling!Q23+Hulpbronnen!Q23</f>
        <v>18.104705269617124</v>
      </c>
      <c r="R23" s="8">
        <f>Energie!R23+Transport!R23+Vervuiling!R23+Hulpbronnen!R23</f>
        <v>14.743791701822591</v>
      </c>
    </row>
    <row r="24" spans="1:18" x14ac:dyDescent="0.25">
      <c r="B24" s="3" t="s">
        <v>14</v>
      </c>
      <c r="C24" s="5" t="s">
        <v>69</v>
      </c>
      <c r="D24" s="8">
        <f>Energie!D24+Transport!D24+Vervuiling!D24+Hulpbronnen!D24</f>
        <v>1.4470149028645054</v>
      </c>
      <c r="E24" s="8">
        <f>Energie!E24+Transport!E24+Vervuiling!E24+Hulpbronnen!E24</f>
        <v>1.8146888404183474</v>
      </c>
      <c r="F24" s="8">
        <f>Energie!F24+Transport!F24+Vervuiling!F24+Hulpbronnen!F24</f>
        <v>2.8543969613112425</v>
      </c>
      <c r="G24" s="8">
        <f>Energie!G24+Transport!G24+Vervuiling!G24+Hulpbronnen!G24</f>
        <v>3.4434653391440402</v>
      </c>
      <c r="H24" s="8">
        <f>Energie!H24+Transport!H24+Vervuiling!H24+Hulpbronnen!H24</f>
        <v>4.5440063105788955</v>
      </c>
      <c r="I24" s="8">
        <f>Energie!I24+Transport!I24+Vervuiling!I24+Hulpbronnen!I24</f>
        <v>4.9160245966486116</v>
      </c>
      <c r="J24" s="8">
        <f>Energie!J24+Transport!J24+Vervuiling!J24+Hulpbronnen!J24</f>
        <v>5.6881423355907019</v>
      </c>
      <c r="K24" s="8">
        <f>Energie!K24+Transport!K24+Vervuiling!K24+Hulpbronnen!K24</f>
        <v>4.3468286276410701</v>
      </c>
      <c r="L24" s="8">
        <f>Energie!L24+Transport!L24+Vervuiling!L24+Hulpbronnen!L24</f>
        <v>5.1302424874817616</v>
      </c>
      <c r="M24" s="8">
        <f>Energie!M24+Transport!M24+Vervuiling!M24+Hulpbronnen!M24</f>
        <v>5.8141497354269491</v>
      </c>
      <c r="N24" s="8">
        <f>Energie!N24+Transport!N24+Vervuiling!N24+Hulpbronnen!N24</f>
        <v>5.3663356211245219</v>
      </c>
      <c r="O24" s="8">
        <f>Energie!O24+Transport!O24+Vervuiling!O24+Hulpbronnen!O24</f>
        <v>5.560597081643798</v>
      </c>
      <c r="P24" s="8">
        <f>Energie!P24+Transport!P24+Vervuiling!P24+Hulpbronnen!P24</f>
        <v>4.021513693366753</v>
      </c>
      <c r="Q24" s="8">
        <f>Energie!Q24+Transport!Q24+Vervuiling!Q24+Hulpbronnen!Q24</f>
        <v>4.3651546625034676</v>
      </c>
      <c r="R24" s="8">
        <f>Energie!R24+Transport!R24+Vervuiling!R24+Hulpbronnen!R24</f>
        <v>3.6086922005632958</v>
      </c>
    </row>
    <row r="25" spans="1:18" x14ac:dyDescent="0.25">
      <c r="B25" s="4" t="s">
        <v>119</v>
      </c>
      <c r="C25" s="5" t="s">
        <v>70</v>
      </c>
      <c r="D25" s="8">
        <f>Energie!D25+Transport!D25+Vervuiling!D25+Hulpbronnen!D25</f>
        <v>8.7744555426223076</v>
      </c>
      <c r="E25" s="8">
        <f>Energie!E25+Transport!E25+Vervuiling!E25+Hulpbronnen!E25</f>
        <v>8.979840994337815</v>
      </c>
      <c r="F25" s="8">
        <f>Energie!F25+Transport!F25+Vervuiling!F25+Hulpbronnen!F25</f>
        <v>11.945424558507199</v>
      </c>
      <c r="G25" s="8">
        <f>Energie!G25+Transport!G25+Vervuiling!G25+Hulpbronnen!G25</f>
        <v>13.697169717784572</v>
      </c>
      <c r="H25" s="8">
        <f>Energie!H25+Transport!H25+Vervuiling!H25+Hulpbronnen!H25</f>
        <v>13.629714642169661</v>
      </c>
      <c r="I25" s="8">
        <f>Energie!I25+Transport!I25+Vervuiling!I25+Hulpbronnen!I25</f>
        <v>13.295020742622897</v>
      </c>
      <c r="J25" s="8">
        <f>Energie!J25+Transport!J25+Vervuiling!J25+Hulpbronnen!J25</f>
        <v>13.686294820115334</v>
      </c>
      <c r="K25" s="8">
        <f>Energie!K25+Transport!K25+Vervuiling!K25+Hulpbronnen!K25</f>
        <v>15.506572711549353</v>
      </c>
      <c r="L25" s="8">
        <f>Energie!L25+Transport!L25+Vervuiling!L25+Hulpbronnen!L25</f>
        <v>17.176834796157927</v>
      </c>
      <c r="M25" s="8">
        <f>Energie!M25+Transport!M25+Vervuiling!M25+Hulpbronnen!M25</f>
        <v>19.419080069994358</v>
      </c>
      <c r="N25" s="8">
        <f>Energie!N25+Transport!N25+Vervuiling!N25+Hulpbronnen!N25</f>
        <v>19.266608925902872</v>
      </c>
      <c r="O25" s="8">
        <f>Energie!O25+Transport!O25+Vervuiling!O25+Hulpbronnen!O25</f>
        <v>19.278845891911342</v>
      </c>
      <c r="P25" s="8">
        <f>Energie!P25+Transport!P25+Vervuiling!P25+Hulpbronnen!P25</f>
        <v>12.630897226507969</v>
      </c>
      <c r="Q25" s="8">
        <f>Energie!Q25+Transport!Q25+Vervuiling!Q25+Hulpbronnen!Q25</f>
        <v>13.287381725428027</v>
      </c>
      <c r="R25" s="8">
        <f>Energie!R25+Transport!R25+Vervuiling!R25+Hulpbronnen!R25</f>
        <v>11.419072683013185</v>
      </c>
    </row>
    <row r="26" spans="1:18" x14ac:dyDescent="0.25">
      <c r="B26" s="3" t="s">
        <v>15</v>
      </c>
      <c r="C26" s="5" t="s">
        <v>71</v>
      </c>
      <c r="D26" s="8">
        <f>Energie!D26+Transport!D26+Vervuiling!D26+Hulpbronnen!D26</f>
        <v>3.4716802783665028</v>
      </c>
      <c r="E26" s="8">
        <f>Energie!E26+Transport!E26+Vervuiling!E26+Hulpbronnen!E26</f>
        <v>5.1877692385330709</v>
      </c>
      <c r="F26" s="8">
        <f>Energie!F26+Transport!F26+Vervuiling!F26+Hulpbronnen!F26</f>
        <v>15.026202785796261</v>
      </c>
      <c r="G26" s="8">
        <f>Energie!G26+Transport!G26+Vervuiling!G26+Hulpbronnen!G26</f>
        <v>16.619629561363023</v>
      </c>
      <c r="H26" s="8">
        <f>Energie!H26+Transport!H26+Vervuiling!H26+Hulpbronnen!H26</f>
        <v>18.160627345790044</v>
      </c>
      <c r="I26" s="8">
        <f>Energie!I26+Transport!I26+Vervuiling!I26+Hulpbronnen!I26</f>
        <v>19.232590413694727</v>
      </c>
      <c r="J26" s="8">
        <f>Energie!J26+Transport!J26+Vervuiling!J26+Hulpbronnen!J26</f>
        <v>17.694417354304075</v>
      </c>
      <c r="K26" s="8">
        <f>Energie!K26+Transport!K26+Vervuiling!K26+Hulpbronnen!K26</f>
        <v>15.861059296268351</v>
      </c>
      <c r="L26" s="8">
        <f>Energie!L26+Transport!L26+Vervuiling!L26+Hulpbronnen!L26</f>
        <v>18.415514045098853</v>
      </c>
      <c r="M26" s="8">
        <f>Energie!M26+Transport!M26+Vervuiling!M26+Hulpbronnen!M26</f>
        <v>20.793539103723411</v>
      </c>
      <c r="N26" s="8">
        <f>Energie!N26+Transport!N26+Vervuiling!N26+Hulpbronnen!N26</f>
        <v>21.219064592345955</v>
      </c>
      <c r="O26" s="8">
        <f>Energie!O26+Transport!O26+Vervuiling!O26+Hulpbronnen!O26</f>
        <v>24.644921923738892</v>
      </c>
      <c r="P26" s="8">
        <f>Energie!P26+Transport!P26+Vervuiling!P26+Hulpbronnen!P26</f>
        <v>24.233101593064639</v>
      </c>
      <c r="Q26" s="8">
        <f>Energie!Q26+Transport!Q26+Vervuiling!Q26+Hulpbronnen!Q26</f>
        <v>27.260641421570664</v>
      </c>
      <c r="R26" s="8">
        <f>Energie!R26+Transport!R26+Vervuiling!R26+Hulpbronnen!R26</f>
        <v>24.398128796240012</v>
      </c>
    </row>
    <row r="27" spans="1:18" x14ac:dyDescent="0.25">
      <c r="A27" s="2" t="s">
        <v>28</v>
      </c>
      <c r="B27" s="3" t="s">
        <v>16</v>
      </c>
      <c r="C27" s="5" t="s">
        <v>72</v>
      </c>
      <c r="D27" s="8">
        <f>Energie!D27+Transport!D27+Vervuiling!D27+Hulpbronnen!D27</f>
        <v>57.024514115505852</v>
      </c>
      <c r="E27" s="8">
        <f>Energie!E27+Transport!E27+Vervuiling!E27+Hulpbronnen!E27</f>
        <v>67.677779103534462</v>
      </c>
      <c r="F27" s="8">
        <f>Energie!F27+Transport!F27+Vervuiling!F27+Hulpbronnen!F27</f>
        <v>90.050376306631705</v>
      </c>
      <c r="G27" s="8">
        <f>Energie!G27+Transport!G27+Vervuiling!G27+Hulpbronnen!G27</f>
        <v>95.015471021348318</v>
      </c>
      <c r="H27" s="8">
        <f>Energie!H27+Transport!H27+Vervuiling!H27+Hulpbronnen!H27</f>
        <v>114.13265506569145</v>
      </c>
      <c r="I27" s="8">
        <f>Energie!I27+Transport!I27+Vervuiling!I27+Hulpbronnen!I27</f>
        <v>140.77651779790401</v>
      </c>
      <c r="J27" s="8">
        <f>Energie!J27+Transport!J27+Vervuiling!J27+Hulpbronnen!J27</f>
        <v>239.96683864502384</v>
      </c>
      <c r="K27" s="8">
        <f>Energie!K27+Transport!K27+Vervuiling!K27+Hulpbronnen!K27</f>
        <v>239.26349611587392</v>
      </c>
      <c r="L27" s="8">
        <f>Energie!L27+Transport!L27+Vervuiling!L27+Hulpbronnen!L27</f>
        <v>271.59632621815734</v>
      </c>
      <c r="M27" s="8">
        <f>Energie!M27+Transport!M27+Vervuiling!M27+Hulpbronnen!M27</f>
        <v>247.42299700958611</v>
      </c>
      <c r="N27" s="8">
        <f>Energie!N27+Transport!N27+Vervuiling!N27+Hulpbronnen!N27</f>
        <v>339.36003178813331</v>
      </c>
      <c r="O27" s="8">
        <f>Energie!O27+Transport!O27+Vervuiling!O27+Hulpbronnen!O27</f>
        <v>474.41260892965261</v>
      </c>
      <c r="P27" s="8">
        <f>Energie!P27+Transport!P27+Vervuiling!P27+Hulpbronnen!P27</f>
        <v>494.41195826049642</v>
      </c>
      <c r="Q27" s="8">
        <f>Energie!Q27+Transport!Q27+Vervuiling!Q27+Hulpbronnen!Q27</f>
        <v>479.89311420501491</v>
      </c>
      <c r="R27" s="8">
        <f>Energie!R27+Transport!R27+Vervuiling!R27+Hulpbronnen!R27</f>
        <v>1108.6040990213755</v>
      </c>
    </row>
    <row r="28" spans="1:18" x14ac:dyDescent="0.25">
      <c r="A28" s="2" t="s">
        <v>29</v>
      </c>
      <c r="B28" s="3" t="s">
        <v>17</v>
      </c>
      <c r="C28" s="5" t="s">
        <v>73</v>
      </c>
      <c r="D28" s="8">
        <f>Energie!D28+Transport!D28+Vervuiling!D28+Hulpbronnen!D28</f>
        <v>6.4419957335559843</v>
      </c>
      <c r="E28" s="8">
        <f>Energie!E28+Transport!E28+Vervuiling!E28+Hulpbronnen!E28</f>
        <v>7.5517046414400273</v>
      </c>
      <c r="F28" s="8">
        <f>Energie!F28+Transport!F28+Vervuiling!F28+Hulpbronnen!F28</f>
        <v>11.36410473048811</v>
      </c>
      <c r="G28" s="8">
        <f>Energie!G28+Transport!G28+Vervuiling!G28+Hulpbronnen!G28</f>
        <v>11.096563091268152</v>
      </c>
      <c r="H28" s="8">
        <f>Energie!H28+Transport!H28+Vervuiling!H28+Hulpbronnen!H28</f>
        <v>12.637737955356812</v>
      </c>
      <c r="I28" s="8">
        <f>Energie!I28+Transport!I28+Vervuiling!I28+Hulpbronnen!I28</f>
        <v>13.218885682944295</v>
      </c>
      <c r="J28" s="8">
        <f>Energie!J28+Transport!J28+Vervuiling!J28+Hulpbronnen!J28</f>
        <v>13.919668348420647</v>
      </c>
      <c r="K28" s="8">
        <f>Energie!K28+Transport!K28+Vervuiling!K28+Hulpbronnen!K28</f>
        <v>12.371320000925376</v>
      </c>
      <c r="L28" s="8">
        <f>Energie!L28+Transport!L28+Vervuiling!L28+Hulpbronnen!L28</f>
        <v>15.026900979169159</v>
      </c>
      <c r="M28" s="8">
        <f>Energie!M28+Transport!M28+Vervuiling!M28+Hulpbronnen!M28</f>
        <v>16.157472673105982</v>
      </c>
      <c r="N28" s="8">
        <f>Energie!N28+Transport!N28+Vervuiling!N28+Hulpbronnen!N28</f>
        <v>14.853264472480573</v>
      </c>
      <c r="O28" s="8">
        <f>Energie!O28+Transport!O28+Vervuiling!O28+Hulpbronnen!O28</f>
        <v>14.734421823061899</v>
      </c>
      <c r="P28" s="8">
        <f>Energie!P28+Transport!P28+Vervuiling!P28+Hulpbronnen!P28</f>
        <v>23.116322029497841</v>
      </c>
      <c r="Q28" s="8">
        <f>Energie!Q28+Transport!Q28+Vervuiling!Q28+Hulpbronnen!Q28</f>
        <v>24.429168704088131</v>
      </c>
      <c r="R28" s="8">
        <f>Energie!R28+Transport!R28+Vervuiling!R28+Hulpbronnen!R28</f>
        <v>20.053061634969197</v>
      </c>
    </row>
    <row r="29" spans="1:18" x14ac:dyDescent="0.25">
      <c r="A29" s="2"/>
      <c r="B29" s="3" t="s">
        <v>120</v>
      </c>
      <c r="C29" s="5" t="s">
        <v>74</v>
      </c>
      <c r="D29" s="8">
        <f>Energie!D29+Transport!D29+Vervuiling!D29+Hulpbronnen!D29</f>
        <v>116.38711758797645</v>
      </c>
      <c r="E29" s="8">
        <f>Energie!E29+Transport!E29+Vervuiling!E29+Hulpbronnen!E29</f>
        <v>102.81517791885696</v>
      </c>
      <c r="F29" s="8">
        <f>Energie!F29+Transport!F29+Vervuiling!F29+Hulpbronnen!F29</f>
        <v>113.38673512504131</v>
      </c>
      <c r="G29" s="8">
        <f>Energie!G29+Transport!G29+Vervuiling!G29+Hulpbronnen!G29</f>
        <v>122.86228470056145</v>
      </c>
      <c r="H29" s="8">
        <f>Energie!H29+Transport!H29+Vervuiling!H29+Hulpbronnen!H29</f>
        <v>123.40455455855158</v>
      </c>
      <c r="I29" s="8">
        <f>Energie!I29+Transport!I29+Vervuiling!I29+Hulpbronnen!I29</f>
        <v>118.88396732099611</v>
      </c>
      <c r="J29" s="8">
        <f>Energie!J29+Transport!J29+Vervuiling!J29+Hulpbronnen!J29</f>
        <v>109.69218101991952</v>
      </c>
      <c r="K29" s="8">
        <f>Energie!K29+Transport!K29+Vervuiling!K29+Hulpbronnen!K29</f>
        <v>129.25615062908915</v>
      </c>
      <c r="L29" s="8">
        <f>Energie!L29+Transport!L29+Vervuiling!L29+Hulpbronnen!L29</f>
        <v>166.47268337916</v>
      </c>
      <c r="M29" s="8">
        <f>Energie!M29+Transport!M29+Vervuiling!M29+Hulpbronnen!M29</f>
        <v>173.3704008807274</v>
      </c>
      <c r="N29" s="8">
        <f>Energie!N29+Transport!N29+Vervuiling!N29+Hulpbronnen!N29</f>
        <v>185.44340494603671</v>
      </c>
      <c r="O29" s="8">
        <f>Energie!O29+Transport!O29+Vervuiling!O29+Hulpbronnen!O29</f>
        <v>180.59121429819112</v>
      </c>
      <c r="P29" s="8">
        <f>Energie!P29+Transport!P29+Vervuiling!P29+Hulpbronnen!P29</f>
        <v>163.5582604108385</v>
      </c>
      <c r="Q29" s="8">
        <f>Energie!Q29+Transport!Q29+Vervuiling!Q29+Hulpbronnen!Q29</f>
        <v>174.70042864176719</v>
      </c>
      <c r="R29" s="8">
        <f>Energie!R29+Transport!R29+Vervuiling!R29+Hulpbronnen!R29</f>
        <v>178.81011098786956</v>
      </c>
    </row>
    <row r="30" spans="1:18" x14ac:dyDescent="0.25">
      <c r="A30" s="2" t="s">
        <v>30</v>
      </c>
      <c r="B30" s="3" t="s">
        <v>121</v>
      </c>
      <c r="C30" s="5" t="s">
        <v>75</v>
      </c>
      <c r="D30" s="8">
        <f>Energie!D30+Transport!D30+Vervuiling!D30+Hulpbronnen!D30</f>
        <v>377.85564266237208</v>
      </c>
      <c r="E30" s="8">
        <f>Energie!E30+Transport!E30+Vervuiling!E30+Hulpbronnen!E30</f>
        <v>360.68958354644371</v>
      </c>
      <c r="F30" s="8">
        <f>Energie!F30+Transport!F30+Vervuiling!F30+Hulpbronnen!F30</f>
        <v>384.89567882290618</v>
      </c>
      <c r="G30" s="8">
        <f>Energie!G30+Transport!G30+Vervuiling!G30+Hulpbronnen!G30</f>
        <v>428.62731783905383</v>
      </c>
      <c r="H30" s="8">
        <f>Energie!H30+Transport!H30+Vervuiling!H30+Hulpbronnen!H30</f>
        <v>446.92899821490136</v>
      </c>
      <c r="I30" s="8">
        <f>Energie!I30+Transport!I30+Vervuiling!I30+Hulpbronnen!I30</f>
        <v>435.91749541037223</v>
      </c>
      <c r="J30" s="8">
        <f>Energie!J30+Transport!J30+Vervuiling!J30+Hulpbronnen!J30</f>
        <v>401.91107268891204</v>
      </c>
      <c r="K30" s="8">
        <f>Energie!K30+Transport!K30+Vervuiling!K30+Hulpbronnen!K30</f>
        <v>349.12190588620683</v>
      </c>
      <c r="L30" s="8">
        <f>Energie!L30+Transport!L30+Vervuiling!L30+Hulpbronnen!L30</f>
        <v>403.04397115844262</v>
      </c>
      <c r="M30" s="8">
        <f>Energie!M30+Transport!M30+Vervuiling!M30+Hulpbronnen!M30</f>
        <v>443.99284176416705</v>
      </c>
      <c r="N30" s="8">
        <f>Energie!N30+Transport!N30+Vervuiling!N30+Hulpbronnen!N30</f>
        <v>456.82911364080627</v>
      </c>
      <c r="O30" s="8">
        <f>Energie!O30+Transport!O30+Vervuiling!O30+Hulpbronnen!O30</f>
        <v>480.8583788134884</v>
      </c>
      <c r="P30" s="8">
        <f>Energie!P30+Transport!P30+Vervuiling!P30+Hulpbronnen!P30</f>
        <v>393.60907766353961</v>
      </c>
      <c r="Q30" s="8">
        <f>Energie!Q30+Transport!Q30+Vervuiling!Q30+Hulpbronnen!Q30</f>
        <v>444.5506166498858</v>
      </c>
      <c r="R30" s="8">
        <f>Energie!R30+Transport!R30+Vervuiling!R30+Hulpbronnen!R30</f>
        <v>417.39824328134017</v>
      </c>
    </row>
    <row r="31" spans="1:18" x14ac:dyDescent="0.25">
      <c r="A31" s="2" t="s">
        <v>32</v>
      </c>
      <c r="B31" s="3" t="s">
        <v>31</v>
      </c>
      <c r="C31" s="5" t="s">
        <v>76</v>
      </c>
      <c r="D31" s="8">
        <f>Energie!D31+Transport!D31+Vervuiling!D31+Hulpbronnen!D31</f>
        <v>136.0761825525328</v>
      </c>
      <c r="E31" s="8">
        <f>Energie!E31+Transport!E31+Vervuiling!E31+Hulpbronnen!E31</f>
        <v>122.60561767574433</v>
      </c>
      <c r="F31" s="8">
        <f>Energie!F31+Transport!F31+Vervuiling!F31+Hulpbronnen!F31</f>
        <v>68.758941934861639</v>
      </c>
      <c r="G31" s="8">
        <f>Energie!G31+Transport!G31+Vervuiling!G31+Hulpbronnen!G31</f>
        <v>81.207604072614529</v>
      </c>
      <c r="H31" s="8">
        <f>Energie!H31+Transport!H31+Vervuiling!H31+Hulpbronnen!H31</f>
        <v>75.620276576704924</v>
      </c>
      <c r="I31" s="8">
        <f>Energie!I31+Transport!I31+Vervuiling!I31+Hulpbronnen!I31</f>
        <v>84.605116418362556</v>
      </c>
      <c r="J31" s="8">
        <f>Energie!J31+Transport!J31+Vervuiling!J31+Hulpbronnen!J31</f>
        <v>75.653050650661271</v>
      </c>
      <c r="K31" s="8">
        <f>Energie!K31+Transport!K31+Vervuiling!K31+Hulpbronnen!K31</f>
        <v>118.42972075030731</v>
      </c>
      <c r="L31" s="8">
        <f>Energie!L31+Transport!L31+Vervuiling!L31+Hulpbronnen!L31</f>
        <v>143.38829981851009</v>
      </c>
      <c r="M31" s="8">
        <f>Energie!M31+Transport!M31+Vervuiling!M31+Hulpbronnen!M31</f>
        <v>157.22593032674484</v>
      </c>
      <c r="N31" s="8">
        <f>Energie!N31+Transport!N31+Vervuiling!N31+Hulpbronnen!N31</f>
        <v>162.60852887851294</v>
      </c>
      <c r="O31" s="8">
        <f>Energie!O31+Transport!O31+Vervuiling!O31+Hulpbronnen!O31</f>
        <v>177.60986600031075</v>
      </c>
      <c r="P31" s="8">
        <f>Energie!P31+Transport!P31+Vervuiling!P31+Hulpbronnen!P31</f>
        <v>100.4375384137477</v>
      </c>
      <c r="Q31" s="8">
        <f>Energie!Q31+Transport!Q31+Vervuiling!Q31+Hulpbronnen!Q31</f>
        <v>94.47980918310131</v>
      </c>
      <c r="R31" s="8">
        <f>Energie!R31+Transport!R31+Vervuiling!R31+Hulpbronnen!R31</f>
        <v>85.195293250213012</v>
      </c>
    </row>
    <row r="32" spans="1:18" x14ac:dyDescent="0.25">
      <c r="A32" s="2"/>
      <c r="B32" s="4" t="s">
        <v>122</v>
      </c>
      <c r="C32" s="5" t="s">
        <v>77</v>
      </c>
      <c r="D32" s="8">
        <f>Energie!D32+Transport!D32+Vervuiling!D32+Hulpbronnen!D32</f>
        <v>200.21831662823405</v>
      </c>
      <c r="E32" s="8">
        <f>Energie!E32+Transport!E32+Vervuiling!E32+Hulpbronnen!E32</f>
        <v>192.52814089177662</v>
      </c>
      <c r="F32" s="8">
        <f>Energie!F32+Transport!F32+Vervuiling!F32+Hulpbronnen!F32</f>
        <v>163.15324355543339</v>
      </c>
      <c r="G32" s="8">
        <f>Energie!G32+Transport!G32+Vervuiling!G32+Hulpbronnen!G32</f>
        <v>226.73260544796341</v>
      </c>
      <c r="H32" s="8">
        <f>Energie!H32+Transport!H32+Vervuiling!H32+Hulpbronnen!H32</f>
        <v>207.62563954058888</v>
      </c>
      <c r="I32" s="8">
        <f>Energie!I32+Transport!I32+Vervuiling!I32+Hulpbronnen!I32</f>
        <v>188.74626726581272</v>
      </c>
      <c r="J32" s="8">
        <f>Energie!J32+Transport!J32+Vervuiling!J32+Hulpbronnen!J32</f>
        <v>207.72868001482323</v>
      </c>
      <c r="K32" s="8">
        <f>Energie!K32+Transport!K32+Vervuiling!K32+Hulpbronnen!K32</f>
        <v>213.77963413059902</v>
      </c>
      <c r="L32" s="8">
        <f>Energie!L32+Transport!L32+Vervuiling!L32+Hulpbronnen!L32</f>
        <v>221.28082327325083</v>
      </c>
      <c r="M32" s="8">
        <f>Energie!M32+Transport!M32+Vervuiling!M32+Hulpbronnen!M32</f>
        <v>232.31008078396954</v>
      </c>
      <c r="N32" s="8">
        <f>Energie!N32+Transport!N32+Vervuiling!N32+Hulpbronnen!N32</f>
        <v>222.54497023154354</v>
      </c>
      <c r="O32" s="8">
        <f>Energie!O32+Transport!O32+Vervuiling!O32+Hulpbronnen!O32</f>
        <v>231.19482208134991</v>
      </c>
      <c r="P32" s="8">
        <f>Energie!P32+Transport!P32+Vervuiling!P32+Hulpbronnen!P32</f>
        <v>125.84824853499424</v>
      </c>
      <c r="Q32" s="8">
        <f>Energie!Q32+Transport!Q32+Vervuiling!Q32+Hulpbronnen!Q32</f>
        <v>133.65125964233891</v>
      </c>
      <c r="R32" s="8">
        <f>Energie!R32+Transport!R32+Vervuiling!R32+Hulpbronnen!R32</f>
        <v>121.36157364332392</v>
      </c>
    </row>
    <row r="33" spans="1:18" x14ac:dyDescent="0.25">
      <c r="A33" s="2"/>
      <c r="B33" s="3" t="s">
        <v>123</v>
      </c>
      <c r="C33" s="5" t="s">
        <v>78</v>
      </c>
      <c r="D33" s="8">
        <f>Energie!D33+Transport!D33+Vervuiling!D33+Hulpbronnen!D33</f>
        <v>96.232492002002274</v>
      </c>
      <c r="E33" s="8">
        <f>Energie!E33+Transport!E33+Vervuiling!E33+Hulpbronnen!E33</f>
        <v>104.71141658022556</v>
      </c>
      <c r="F33" s="8">
        <f>Energie!F33+Transport!F33+Vervuiling!F33+Hulpbronnen!F33</f>
        <v>123.3852129724025</v>
      </c>
      <c r="G33" s="8">
        <f>Energie!G33+Transport!G33+Vervuiling!G33+Hulpbronnen!G33</f>
        <v>142.36023173931719</v>
      </c>
      <c r="H33" s="8">
        <f>Energie!H33+Transport!H33+Vervuiling!H33+Hulpbronnen!H33</f>
        <v>151.00552282238934</v>
      </c>
      <c r="I33" s="8">
        <f>Energie!I33+Transport!I33+Vervuiling!I33+Hulpbronnen!I33</f>
        <v>147.40532844066749</v>
      </c>
      <c r="J33" s="8">
        <f>Energie!J33+Transport!J33+Vervuiling!J33+Hulpbronnen!J33</f>
        <v>167.53097015072782</v>
      </c>
      <c r="K33" s="8">
        <f>Energie!K33+Transport!K33+Vervuiling!K33+Hulpbronnen!K33</f>
        <v>154.78713053639379</v>
      </c>
      <c r="L33" s="8">
        <f>Energie!L33+Transport!L33+Vervuiling!L33+Hulpbronnen!L33</f>
        <v>169.66117150295707</v>
      </c>
      <c r="M33" s="8">
        <f>Energie!M33+Transport!M33+Vervuiling!M33+Hulpbronnen!M33</f>
        <v>192.3535212573656</v>
      </c>
      <c r="N33" s="8">
        <f>Energie!N33+Transport!N33+Vervuiling!N33+Hulpbronnen!N33</f>
        <v>190.17944271718122</v>
      </c>
      <c r="O33" s="8">
        <f>Energie!O33+Transport!O33+Vervuiling!O33+Hulpbronnen!O33</f>
        <v>181.12662316731658</v>
      </c>
      <c r="P33" s="8">
        <f>Energie!P33+Transport!P33+Vervuiling!P33+Hulpbronnen!P33</f>
        <v>136.28783639747789</v>
      </c>
      <c r="Q33" s="8">
        <f>Energie!Q33+Transport!Q33+Vervuiling!Q33+Hulpbronnen!Q33</f>
        <v>143.371680056793</v>
      </c>
      <c r="R33" s="8">
        <f>Energie!R33+Transport!R33+Vervuiling!R33+Hulpbronnen!R33</f>
        <v>121.3344083108135</v>
      </c>
    </row>
    <row r="34" spans="1:18" x14ac:dyDescent="0.25">
      <c r="A34" s="2" t="s">
        <v>33</v>
      </c>
      <c r="B34" s="4" t="s">
        <v>124</v>
      </c>
      <c r="C34" s="5" t="s">
        <v>79</v>
      </c>
      <c r="D34" s="8">
        <f>Energie!D34+Transport!D34+Vervuiling!D34+Hulpbronnen!D34</f>
        <v>1208.0405797354583</v>
      </c>
      <c r="E34" s="8">
        <f>Energie!E34+Transport!E34+Vervuiling!E34+Hulpbronnen!E34</f>
        <v>1211.6034585911816</v>
      </c>
      <c r="F34" s="8">
        <f>Energie!F34+Transport!F34+Vervuiling!F34+Hulpbronnen!F34</f>
        <v>714.38153470226018</v>
      </c>
      <c r="G34" s="8">
        <f>Energie!G34+Transport!G34+Vervuiling!G34+Hulpbronnen!G34</f>
        <v>752.15976297606937</v>
      </c>
      <c r="H34" s="8">
        <f>Energie!H34+Transport!H34+Vervuiling!H34+Hulpbronnen!H34</f>
        <v>743.16885134065603</v>
      </c>
      <c r="I34" s="8">
        <f>Energie!I34+Transport!I34+Vervuiling!I34+Hulpbronnen!I34</f>
        <v>719.73079324482217</v>
      </c>
      <c r="J34" s="8">
        <f>Energie!J34+Transport!J34+Vervuiling!J34+Hulpbronnen!J34</f>
        <v>681.91367166061195</v>
      </c>
      <c r="K34" s="8">
        <f>Energie!K34+Transport!K34+Vervuiling!K34+Hulpbronnen!K34</f>
        <v>671.27719244468949</v>
      </c>
      <c r="L34" s="8">
        <f>Energie!L34+Transport!L34+Vervuiling!L34+Hulpbronnen!L34</f>
        <v>722.90642566169504</v>
      </c>
      <c r="M34" s="8">
        <f>Energie!M34+Transport!M34+Vervuiling!M34+Hulpbronnen!M34</f>
        <v>834.08616211787557</v>
      </c>
      <c r="N34" s="8">
        <f>Energie!N34+Transport!N34+Vervuiling!N34+Hulpbronnen!N34</f>
        <v>848.70813092679862</v>
      </c>
      <c r="O34" s="8">
        <f>Energie!O34+Transport!O34+Vervuiling!O34+Hulpbronnen!O34</f>
        <v>870.81837258603616</v>
      </c>
      <c r="P34" s="8">
        <f>Energie!P34+Transport!P34+Vervuiling!P34+Hulpbronnen!P34</f>
        <v>688.75082641293318</v>
      </c>
      <c r="Q34" s="8">
        <f>Energie!Q34+Transport!Q34+Vervuiling!Q34+Hulpbronnen!Q34</f>
        <v>796.29250595247618</v>
      </c>
      <c r="R34" s="8">
        <f>Energie!R34+Transport!R34+Vervuiling!R34+Hulpbronnen!R34</f>
        <v>743.75968544147679</v>
      </c>
    </row>
    <row r="35" spans="1:18" x14ac:dyDescent="0.25">
      <c r="A35" s="2"/>
      <c r="B35" s="4" t="s">
        <v>125</v>
      </c>
      <c r="C35" s="5" t="s">
        <v>80</v>
      </c>
      <c r="D35" s="8">
        <f>Energie!D35+Transport!D35+Vervuiling!D35+Hulpbronnen!D35</f>
        <v>49.371452589071716</v>
      </c>
      <c r="E35" s="8">
        <f>Energie!E35+Transport!E35+Vervuiling!E35+Hulpbronnen!E35</f>
        <v>48.508518791859125</v>
      </c>
      <c r="F35" s="8">
        <f>Energie!F35+Transport!F35+Vervuiling!F35+Hulpbronnen!F35</f>
        <v>17.599869041495658</v>
      </c>
      <c r="G35" s="8">
        <f>Energie!G35+Transport!G35+Vervuiling!G35+Hulpbronnen!G35</f>
        <v>19.797029991921779</v>
      </c>
      <c r="H35" s="8">
        <f>Energie!H35+Transport!H35+Vervuiling!H35+Hulpbronnen!H35</f>
        <v>17.031511620704926</v>
      </c>
      <c r="I35" s="8">
        <f>Energie!I35+Transport!I35+Vervuiling!I35+Hulpbronnen!I35</f>
        <v>12.207394956853209</v>
      </c>
      <c r="J35" s="8">
        <f>Energie!J35+Transport!J35+Vervuiling!J35+Hulpbronnen!J35</f>
        <v>7.5661139181298696</v>
      </c>
      <c r="K35" s="8">
        <f>Energie!K35+Transport!K35+Vervuiling!K35+Hulpbronnen!K35</f>
        <v>3.7017593789824992</v>
      </c>
      <c r="L35" s="8">
        <f>Energie!L35+Transport!L35+Vervuiling!L35+Hulpbronnen!L35</f>
        <v>6.2325495868722607</v>
      </c>
      <c r="M35" s="8">
        <f>Energie!M35+Transport!M35+Vervuiling!M35+Hulpbronnen!M35</f>
        <v>7.6954587195991131</v>
      </c>
      <c r="N35" s="8">
        <f>Energie!N35+Transport!N35+Vervuiling!N35+Hulpbronnen!N35</f>
        <v>7.4521975897297619</v>
      </c>
      <c r="O35" s="8">
        <f>Energie!O35+Transport!O35+Vervuiling!O35+Hulpbronnen!O35</f>
        <v>6.3664441154413005</v>
      </c>
      <c r="P35" s="8">
        <f>Energie!P35+Transport!P35+Vervuiling!P35+Hulpbronnen!P35</f>
        <v>5.8348328286259017</v>
      </c>
      <c r="Q35" s="8">
        <f>Energie!Q35+Transport!Q35+Vervuiling!Q35+Hulpbronnen!Q35</f>
        <v>6.7495467407982925</v>
      </c>
      <c r="R35" s="8">
        <f>Energie!R35+Transport!R35+Vervuiling!R35+Hulpbronnen!R35</f>
        <v>6.4641462679764556</v>
      </c>
    </row>
    <row r="36" spans="1:18" x14ac:dyDescent="0.25">
      <c r="A36" s="2"/>
      <c r="B36" s="4" t="s">
        <v>126</v>
      </c>
      <c r="C36" s="5" t="s">
        <v>81</v>
      </c>
      <c r="D36" s="8">
        <f>Energie!D36+Transport!D36+Vervuiling!D36+Hulpbronnen!D36</f>
        <v>2.952661513197139</v>
      </c>
      <c r="E36" s="8">
        <f>Energie!E36+Transport!E36+Vervuiling!E36+Hulpbronnen!E36</f>
        <v>2.6795605688140842</v>
      </c>
      <c r="F36" s="8">
        <f>Energie!F36+Transport!F36+Vervuiling!F36+Hulpbronnen!F36</f>
        <v>2.9904057850564585</v>
      </c>
      <c r="G36" s="8">
        <f>Energie!G36+Transport!G36+Vervuiling!G36+Hulpbronnen!G36</f>
        <v>5.9616496856661509</v>
      </c>
      <c r="H36" s="8">
        <f>Energie!H36+Transport!H36+Vervuiling!H36+Hulpbronnen!H36</f>
        <v>4.7897692219614578</v>
      </c>
      <c r="I36" s="8">
        <f>Energie!I36+Transport!I36+Vervuiling!I36+Hulpbronnen!I36</f>
        <v>4.0480057314873186</v>
      </c>
      <c r="J36" s="8">
        <f>Energie!J36+Transport!J36+Vervuiling!J36+Hulpbronnen!J36</f>
        <v>9.184877399500083</v>
      </c>
      <c r="K36" s="8">
        <f>Energie!K36+Transport!K36+Vervuiling!K36+Hulpbronnen!K36</f>
        <v>9.3080013677688651</v>
      </c>
      <c r="L36" s="8">
        <f>Energie!L36+Transport!L36+Vervuiling!L36+Hulpbronnen!L36</f>
        <v>10.890952411967808</v>
      </c>
      <c r="M36" s="8">
        <f>Energie!M36+Transport!M36+Vervuiling!M36+Hulpbronnen!M36</f>
        <v>10.326755787877181</v>
      </c>
      <c r="N36" s="8">
        <f>Energie!N36+Transport!N36+Vervuiling!N36+Hulpbronnen!N36</f>
        <v>18.393296773436571</v>
      </c>
      <c r="O36" s="8">
        <f>Energie!O36+Transport!O36+Vervuiling!O36+Hulpbronnen!O36</f>
        <v>28.658617272056805</v>
      </c>
      <c r="P36" s="8">
        <f>Energie!P36+Transport!P36+Vervuiling!P36+Hulpbronnen!P36</f>
        <v>7.7290368205377984</v>
      </c>
      <c r="Q36" s="8">
        <f>Energie!Q36+Transport!Q36+Vervuiling!Q36+Hulpbronnen!Q36</f>
        <v>13.682300980319249</v>
      </c>
      <c r="R36" s="8">
        <f>Energie!R36+Transport!R36+Vervuiling!R36+Hulpbronnen!R36</f>
        <v>53.530434686170935</v>
      </c>
    </row>
    <row r="37" spans="1:18" x14ac:dyDescent="0.25">
      <c r="A37" s="2"/>
      <c r="B37" s="3" t="s">
        <v>127</v>
      </c>
      <c r="C37" s="5" t="s">
        <v>82</v>
      </c>
      <c r="D37" s="8">
        <f>Energie!D37+Transport!D37+Vervuiling!D37+Hulpbronnen!D37</f>
        <v>170.2931123900037</v>
      </c>
      <c r="E37" s="8">
        <f>Energie!E37+Transport!E37+Vervuiling!E37+Hulpbronnen!E37</f>
        <v>156.74209146807453</v>
      </c>
      <c r="F37" s="8">
        <f>Energie!F37+Transport!F37+Vervuiling!F37+Hulpbronnen!F37</f>
        <v>356.87106536416672</v>
      </c>
      <c r="G37" s="8">
        <f>Energie!G37+Transport!G37+Vervuiling!G37+Hulpbronnen!G37</f>
        <v>382.81814195617034</v>
      </c>
      <c r="H37" s="8">
        <f>Energie!H37+Transport!H37+Vervuiling!H37+Hulpbronnen!H37</f>
        <v>397.84721974099381</v>
      </c>
      <c r="I37" s="8">
        <f>Energie!I37+Transport!I37+Vervuiling!I37+Hulpbronnen!I37</f>
        <v>363.21586915147913</v>
      </c>
      <c r="J37" s="8">
        <f>Energie!J37+Transport!J37+Vervuiling!J37+Hulpbronnen!J37</f>
        <v>238.43611729851304</v>
      </c>
      <c r="K37" s="8">
        <f>Energie!K37+Transport!K37+Vervuiling!K37+Hulpbronnen!K37</f>
        <v>131.15646189412556</v>
      </c>
      <c r="L37" s="8">
        <f>Energie!L37+Transport!L37+Vervuiling!L37+Hulpbronnen!L37</f>
        <v>150.08674554815923</v>
      </c>
      <c r="M37" s="8">
        <f>Energie!M37+Transport!M37+Vervuiling!M37+Hulpbronnen!M37</f>
        <v>176.39313203090762</v>
      </c>
      <c r="N37" s="8">
        <f>Energie!N37+Transport!N37+Vervuiling!N37+Hulpbronnen!N37</f>
        <v>165.77341511475814</v>
      </c>
      <c r="O37" s="8">
        <f>Energie!O37+Transport!O37+Vervuiling!O37+Hulpbronnen!O37</f>
        <v>172.79575783480104</v>
      </c>
      <c r="P37" s="8">
        <f>Energie!P37+Transport!P37+Vervuiling!P37+Hulpbronnen!P37</f>
        <v>127.5231677017893</v>
      </c>
      <c r="Q37" s="8">
        <f>Energie!Q37+Transport!Q37+Vervuiling!Q37+Hulpbronnen!Q37</f>
        <v>140.67420875684351</v>
      </c>
      <c r="R37" s="8">
        <f>Energie!R37+Transport!R37+Vervuiling!R37+Hulpbronnen!R37</f>
        <v>123.28032720475331</v>
      </c>
    </row>
    <row r="38" spans="1:18" x14ac:dyDescent="0.25">
      <c r="A38" s="2"/>
      <c r="B38" s="3" t="s">
        <v>128</v>
      </c>
      <c r="C38" s="5" t="s">
        <v>83</v>
      </c>
      <c r="D38" s="8">
        <f>Energie!D38+Transport!D38+Vervuiling!D38+Hulpbronnen!D38</f>
        <v>28.264502760573087</v>
      </c>
      <c r="E38" s="8">
        <f>Energie!E38+Transport!E38+Vervuiling!E38+Hulpbronnen!E38</f>
        <v>32.094345941740904</v>
      </c>
      <c r="F38" s="8">
        <f>Energie!F38+Transport!F38+Vervuiling!F38+Hulpbronnen!F38</f>
        <v>22.862325662051102</v>
      </c>
      <c r="G38" s="8">
        <f>Energie!G38+Transport!G38+Vervuiling!G38+Hulpbronnen!G38</f>
        <v>24.801440972834104</v>
      </c>
      <c r="H38" s="8">
        <f>Energie!H38+Transport!H38+Vervuiling!H38+Hulpbronnen!H38</f>
        <v>26.148111562348905</v>
      </c>
      <c r="I38" s="8">
        <f>Energie!I38+Transport!I38+Vervuiling!I38+Hulpbronnen!I38</f>
        <v>23.365826068039734</v>
      </c>
      <c r="J38" s="8">
        <f>Energie!J38+Transport!J38+Vervuiling!J38+Hulpbronnen!J38</f>
        <v>21.018486102877979</v>
      </c>
      <c r="K38" s="8">
        <f>Energie!K38+Transport!K38+Vervuiling!K38+Hulpbronnen!K38</f>
        <v>22.684259242167595</v>
      </c>
      <c r="L38" s="8">
        <f>Energie!L38+Transport!L38+Vervuiling!L38+Hulpbronnen!L38</f>
        <v>26.887868185178707</v>
      </c>
      <c r="M38" s="8">
        <f>Energie!M38+Transport!M38+Vervuiling!M38+Hulpbronnen!M38</f>
        <v>31.316696488261265</v>
      </c>
      <c r="N38" s="8">
        <f>Energie!N38+Transport!N38+Vervuiling!N38+Hulpbronnen!N38</f>
        <v>33.705816056168132</v>
      </c>
      <c r="O38" s="8">
        <f>Energie!O38+Transport!O38+Vervuiling!O38+Hulpbronnen!O38</f>
        <v>36.227301838654981</v>
      </c>
      <c r="P38" s="8">
        <f>Energie!P38+Transport!P38+Vervuiling!P38+Hulpbronnen!P38</f>
        <v>34.837795728053003</v>
      </c>
      <c r="Q38" s="8">
        <f>Energie!Q38+Transport!Q38+Vervuiling!Q38+Hulpbronnen!Q38</f>
        <v>40.089180518502815</v>
      </c>
      <c r="R38" s="8">
        <f>Energie!R38+Transport!R38+Vervuiling!R38+Hulpbronnen!R38</f>
        <v>37.04322521264924</v>
      </c>
    </row>
    <row r="39" spans="1:18" x14ac:dyDescent="0.25">
      <c r="A39" s="2" t="s">
        <v>34</v>
      </c>
      <c r="B39" s="3" t="s">
        <v>129</v>
      </c>
      <c r="C39" s="5" t="s">
        <v>84</v>
      </c>
      <c r="D39" s="8">
        <f>Energie!D39+Transport!D39+Vervuiling!D39+Hulpbronnen!D39</f>
        <v>98.548840181987345</v>
      </c>
      <c r="E39" s="8">
        <f>Energie!E39+Transport!E39+Vervuiling!E39+Hulpbronnen!E39</f>
        <v>91.10021741552859</v>
      </c>
      <c r="F39" s="8">
        <f>Energie!F39+Transport!F39+Vervuiling!F39+Hulpbronnen!F39</f>
        <v>110.00891110280284</v>
      </c>
      <c r="G39" s="8">
        <f>Energie!G39+Transport!G39+Vervuiling!G39+Hulpbronnen!G39</f>
        <v>119.16090481584455</v>
      </c>
      <c r="H39" s="8">
        <f>Energie!H39+Transport!H39+Vervuiling!H39+Hulpbronnen!H39</f>
        <v>120.50671161393804</v>
      </c>
      <c r="I39" s="8">
        <f>Energie!I39+Transport!I39+Vervuiling!I39+Hulpbronnen!I39</f>
        <v>123.15215524106083</v>
      </c>
      <c r="J39" s="8">
        <f>Energie!J39+Transport!J39+Vervuiling!J39+Hulpbronnen!J39</f>
        <v>126.81468188050643</v>
      </c>
      <c r="K39" s="8">
        <f>Energie!K39+Transport!K39+Vervuiling!K39+Hulpbronnen!K39</f>
        <v>150.36814169691056</v>
      </c>
      <c r="L39" s="8">
        <f>Energie!L39+Transport!L39+Vervuiling!L39+Hulpbronnen!L39</f>
        <v>171.18415318373124</v>
      </c>
      <c r="M39" s="8">
        <f>Energie!M39+Transport!M39+Vervuiling!M39+Hulpbronnen!M39</f>
        <v>188.72678597545794</v>
      </c>
      <c r="N39" s="8">
        <f>Energie!N39+Transport!N39+Vervuiling!N39+Hulpbronnen!N39</f>
        <v>189.4735218323095</v>
      </c>
      <c r="O39" s="8">
        <f>Energie!O39+Transport!O39+Vervuiling!O39+Hulpbronnen!O39</f>
        <v>192.65889820850279</v>
      </c>
      <c r="P39" s="8">
        <f>Energie!P39+Transport!P39+Vervuiling!P39+Hulpbronnen!P39</f>
        <v>139.25607618048997</v>
      </c>
      <c r="Q39" s="8">
        <f>Energie!Q39+Transport!Q39+Vervuiling!Q39+Hulpbronnen!Q39</f>
        <v>136.53348240832966</v>
      </c>
      <c r="R39" s="8">
        <f>Energie!R39+Transport!R39+Vervuiling!R39+Hulpbronnen!R39</f>
        <v>131.11473338778183</v>
      </c>
    </row>
    <row r="40" spans="1:18" x14ac:dyDescent="0.25">
      <c r="A40" s="2" t="s">
        <v>35</v>
      </c>
      <c r="B40" s="4" t="s">
        <v>130</v>
      </c>
      <c r="C40" s="5" t="s">
        <v>85</v>
      </c>
      <c r="D40" s="8">
        <f>Energie!D40+Transport!D40+Vervuiling!D40+Hulpbronnen!D40</f>
        <v>3.0461078362955343</v>
      </c>
      <c r="E40" s="8">
        <f>Energie!E40+Transport!E40+Vervuiling!E40+Hulpbronnen!E40</f>
        <v>3.4165847421946385</v>
      </c>
      <c r="F40" s="8">
        <f>Energie!F40+Transport!F40+Vervuiling!F40+Hulpbronnen!F40</f>
        <v>8.2275182768376798</v>
      </c>
      <c r="G40" s="8">
        <f>Energie!G40+Transport!G40+Vervuiling!G40+Hulpbronnen!G40</f>
        <v>8.8026304676487221</v>
      </c>
      <c r="H40" s="8">
        <f>Energie!H40+Transport!H40+Vervuiling!H40+Hulpbronnen!H40</f>
        <v>8.3935427403395284</v>
      </c>
      <c r="I40" s="8">
        <f>Energie!I40+Transport!I40+Vervuiling!I40+Hulpbronnen!I40</f>
        <v>8.0082939725671753</v>
      </c>
      <c r="J40" s="8">
        <f>Energie!J40+Transport!J40+Vervuiling!J40+Hulpbronnen!J40</f>
        <v>7.9421237195501391</v>
      </c>
      <c r="K40" s="8">
        <f>Energie!K40+Transport!K40+Vervuiling!K40+Hulpbronnen!K40</f>
        <v>8.3018495929626361</v>
      </c>
      <c r="L40" s="8">
        <f>Energie!L40+Transport!L40+Vervuiling!L40+Hulpbronnen!L40</f>
        <v>8.9685056648395651</v>
      </c>
      <c r="M40" s="8">
        <f>Energie!M40+Transport!M40+Vervuiling!M40+Hulpbronnen!M40</f>
        <v>8.9585326580797755</v>
      </c>
      <c r="N40" s="8">
        <f>Energie!N40+Transport!N40+Vervuiling!N40+Hulpbronnen!N40</f>
        <v>9.0303338639104034</v>
      </c>
      <c r="O40" s="8">
        <f>Energie!O40+Transport!O40+Vervuiling!O40+Hulpbronnen!O40</f>
        <v>8.2350205174053386</v>
      </c>
      <c r="P40" s="8">
        <f>Energie!P40+Transport!P40+Vervuiling!P40+Hulpbronnen!P40</f>
        <v>5.092308346114562</v>
      </c>
      <c r="Q40" s="8">
        <f>Energie!Q40+Transport!Q40+Vervuiling!Q40+Hulpbronnen!Q40</f>
        <v>5.513321435233447</v>
      </c>
      <c r="R40" s="8">
        <f>Energie!R40+Transport!R40+Vervuiling!R40+Hulpbronnen!R40</f>
        <v>4.9061780935284833</v>
      </c>
    </row>
    <row r="41" spans="1:18" ht="20.399999999999999" x14ac:dyDescent="0.25">
      <c r="A41" s="2"/>
      <c r="B41" s="3" t="s">
        <v>132</v>
      </c>
      <c r="C41" s="5" t="s">
        <v>131</v>
      </c>
      <c r="D41" s="8">
        <f>Energie!D41+Transport!D41+Vervuiling!D41+Hulpbronnen!D41</f>
        <v>3.8656047936182438</v>
      </c>
      <c r="E41" s="8">
        <f>Energie!E41+Transport!E41+Vervuiling!E41+Hulpbronnen!E41</f>
        <v>4.1572703179740715</v>
      </c>
      <c r="F41" s="8">
        <f>Energie!F41+Transport!F41+Vervuiling!F41+Hulpbronnen!F41</f>
        <v>9.0271184506462419</v>
      </c>
      <c r="G41" s="8">
        <f>Energie!G41+Transport!G41+Vervuiling!G41+Hulpbronnen!G41</f>
        <v>9.1392514776918379</v>
      </c>
      <c r="H41" s="8">
        <f>Energie!H41+Transport!H41+Vervuiling!H41+Hulpbronnen!H41</f>
        <v>10.054691946148054</v>
      </c>
      <c r="I41" s="8">
        <f>Energie!I41+Transport!I41+Vervuiling!I41+Hulpbronnen!I41</f>
        <v>9.8971165132599097</v>
      </c>
      <c r="J41" s="8">
        <f>Energie!J41+Transport!J41+Vervuiling!J41+Hulpbronnen!J41</f>
        <v>10.22100488120223</v>
      </c>
      <c r="K41" s="8">
        <f>Energie!K41+Transport!K41+Vervuiling!K41+Hulpbronnen!K41</f>
        <v>9.4024437242285117</v>
      </c>
      <c r="L41" s="8">
        <f>Energie!L41+Transport!L41+Vervuiling!L41+Hulpbronnen!L41</f>
        <v>10.596145294800948</v>
      </c>
      <c r="M41" s="8">
        <f>Energie!M41+Transport!M41+Vervuiling!M41+Hulpbronnen!M41</f>
        <v>12.461357027959577</v>
      </c>
      <c r="N41" s="8">
        <f>Energie!N41+Transport!N41+Vervuiling!N41+Hulpbronnen!N41</f>
        <v>11.812383775343793</v>
      </c>
      <c r="O41" s="8">
        <f>Energie!O41+Transport!O41+Vervuiling!O41+Hulpbronnen!O41</f>
        <v>12.44330332940684</v>
      </c>
      <c r="P41" s="8">
        <f>Energie!P41+Transport!P41+Vervuiling!P41+Hulpbronnen!P41</f>
        <v>12.354521343198636</v>
      </c>
      <c r="Q41" s="8">
        <f>Energie!Q41+Transport!Q41+Vervuiling!Q41+Hulpbronnen!Q41</f>
        <v>13.33314313522529</v>
      </c>
      <c r="R41" s="8">
        <f>Energie!R41+Transport!R41+Vervuiling!R41+Hulpbronnen!R41</f>
        <v>11.8066904443306</v>
      </c>
    </row>
    <row r="42" spans="1:18" x14ac:dyDescent="0.25">
      <c r="A42" s="2"/>
      <c r="B42" s="3" t="s">
        <v>18</v>
      </c>
      <c r="C42" s="5" t="s">
        <v>86</v>
      </c>
      <c r="D42" s="8">
        <f>Energie!D42+Transport!D42+Vervuiling!D42+Hulpbronnen!D42</f>
        <v>18.04968000018285</v>
      </c>
      <c r="E42" s="8">
        <f>Energie!E42+Transport!E42+Vervuiling!E42+Hulpbronnen!E42</f>
        <v>20.390530690137751</v>
      </c>
      <c r="F42" s="8">
        <f>Energie!F42+Transport!F42+Vervuiling!F42+Hulpbronnen!F42</f>
        <v>27.938191583703279</v>
      </c>
      <c r="G42" s="8">
        <f>Energie!G42+Transport!G42+Vervuiling!G42+Hulpbronnen!G42</f>
        <v>28.209323831778359</v>
      </c>
      <c r="H42" s="8">
        <f>Energie!H42+Transport!H42+Vervuiling!H42+Hulpbronnen!H42</f>
        <v>31.588115142331883</v>
      </c>
      <c r="I42" s="8">
        <f>Energie!I42+Transport!I42+Vervuiling!I42+Hulpbronnen!I42</f>
        <v>33.191913336955203</v>
      </c>
      <c r="J42" s="8">
        <f>Energie!J42+Transport!J42+Vervuiling!J42+Hulpbronnen!J42</f>
        <v>33.550518242754315</v>
      </c>
      <c r="K42" s="8">
        <f>Energie!K42+Transport!K42+Vervuiling!K42+Hulpbronnen!K42</f>
        <v>31.784527851545885</v>
      </c>
      <c r="L42" s="8">
        <f>Energie!L42+Transport!L42+Vervuiling!L42+Hulpbronnen!L42</f>
        <v>35.819721931529976</v>
      </c>
      <c r="M42" s="8">
        <f>Energie!M42+Transport!M42+Vervuiling!M42+Hulpbronnen!M42</f>
        <v>40.288744746679463</v>
      </c>
      <c r="N42" s="8">
        <f>Energie!N42+Transport!N42+Vervuiling!N42+Hulpbronnen!N42</f>
        <v>41.818290509134115</v>
      </c>
      <c r="O42" s="8">
        <f>Energie!O42+Transport!O42+Vervuiling!O42+Hulpbronnen!O42</f>
        <v>39.897874559616682</v>
      </c>
      <c r="P42" s="8">
        <f>Energie!P42+Transport!P42+Vervuiling!P42+Hulpbronnen!P42</f>
        <v>30.128455457555244</v>
      </c>
      <c r="Q42" s="8">
        <f>Energie!Q42+Transport!Q42+Vervuiling!Q42+Hulpbronnen!Q42</f>
        <v>32.154665510595571</v>
      </c>
      <c r="R42" s="8">
        <f>Energie!R42+Transport!R42+Vervuiling!R42+Hulpbronnen!R42</f>
        <v>26.149053087619105</v>
      </c>
    </row>
    <row r="43" spans="1:18" ht="20.399999999999999" x14ac:dyDescent="0.25">
      <c r="A43" s="2"/>
      <c r="B43" s="3" t="s">
        <v>133</v>
      </c>
      <c r="C43" s="5" t="s">
        <v>87</v>
      </c>
      <c r="D43" s="8">
        <f>Energie!D43+Transport!D43+Vervuiling!D43+Hulpbronnen!D43</f>
        <v>29.415068177012998</v>
      </c>
      <c r="E43" s="8">
        <f>Energie!E43+Transport!E43+Vervuiling!E43+Hulpbronnen!E43</f>
        <v>34.120959869942205</v>
      </c>
      <c r="F43" s="8">
        <f>Energie!F43+Transport!F43+Vervuiling!F43+Hulpbronnen!F43</f>
        <v>37.781483738003011</v>
      </c>
      <c r="G43" s="8">
        <f>Energie!G43+Transport!G43+Vervuiling!G43+Hulpbronnen!G43</f>
        <v>46.630979716954172</v>
      </c>
      <c r="H43" s="8">
        <f>Energie!H43+Transport!H43+Vervuiling!H43+Hulpbronnen!H43</f>
        <v>46.619037296443452</v>
      </c>
      <c r="I43" s="8">
        <f>Energie!I43+Transport!I43+Vervuiling!I43+Hulpbronnen!I43</f>
        <v>45.441453667959877</v>
      </c>
      <c r="J43" s="8">
        <f>Energie!J43+Transport!J43+Vervuiling!J43+Hulpbronnen!J43</f>
        <v>48.325622709338766</v>
      </c>
      <c r="K43" s="8">
        <f>Energie!K43+Transport!K43+Vervuiling!K43+Hulpbronnen!K43</f>
        <v>63.216453187400568</v>
      </c>
      <c r="L43" s="8">
        <f>Energie!L43+Transport!L43+Vervuiling!L43+Hulpbronnen!L43</f>
        <v>72.693999397209538</v>
      </c>
      <c r="M43" s="8">
        <f>Energie!M43+Transport!M43+Vervuiling!M43+Hulpbronnen!M43</f>
        <v>88.783256965177785</v>
      </c>
      <c r="N43" s="8">
        <f>Energie!N43+Transport!N43+Vervuiling!N43+Hulpbronnen!N43</f>
        <v>95.871725506671254</v>
      </c>
      <c r="O43" s="8">
        <f>Energie!O43+Transport!O43+Vervuiling!O43+Hulpbronnen!O43</f>
        <v>104.36410453723279</v>
      </c>
      <c r="P43" s="8">
        <f>Energie!P43+Transport!P43+Vervuiling!P43+Hulpbronnen!P43</f>
        <v>81.225737058501494</v>
      </c>
      <c r="Q43" s="8">
        <f>Energie!Q43+Transport!Q43+Vervuiling!Q43+Hulpbronnen!Q43</f>
        <v>87.838056293937086</v>
      </c>
      <c r="R43" s="8">
        <f>Energie!R43+Transport!R43+Vervuiling!R43+Hulpbronnen!R43</f>
        <v>77.002921619558677</v>
      </c>
    </row>
    <row r="44" spans="1:18" x14ac:dyDescent="0.25">
      <c r="A44" s="2" t="s">
        <v>36</v>
      </c>
      <c r="B44" s="3" t="s">
        <v>19</v>
      </c>
      <c r="C44" s="5" t="s">
        <v>88</v>
      </c>
      <c r="D44" s="8">
        <f>Energie!D44+Transport!D44+Vervuiling!D44+Hulpbronnen!D44</f>
        <v>33.978135390035966</v>
      </c>
      <c r="E44" s="8">
        <f>Energie!E44+Transport!E44+Vervuiling!E44+Hulpbronnen!E44</f>
        <v>40.839770684904664</v>
      </c>
      <c r="F44" s="8">
        <f>Energie!F44+Transport!F44+Vervuiling!F44+Hulpbronnen!F44</f>
        <v>54.827852519723073</v>
      </c>
      <c r="G44" s="8">
        <f>Energie!G44+Transport!G44+Vervuiling!G44+Hulpbronnen!G44</f>
        <v>49.895236711975173</v>
      </c>
      <c r="H44" s="8">
        <f>Energie!H44+Transport!H44+Vervuiling!H44+Hulpbronnen!H44</f>
        <v>43.587677117792325</v>
      </c>
      <c r="I44" s="8">
        <f>Energie!I44+Transport!I44+Vervuiling!I44+Hulpbronnen!I44</f>
        <v>43.667666794373588</v>
      </c>
      <c r="J44" s="8">
        <f>Energie!J44+Transport!J44+Vervuiling!J44+Hulpbronnen!J44</f>
        <v>40.707451325327057</v>
      </c>
      <c r="K44" s="8">
        <f>Energie!K44+Transport!K44+Vervuiling!K44+Hulpbronnen!K44</f>
        <v>38.404999396373647</v>
      </c>
      <c r="L44" s="8">
        <f>Energie!L44+Transport!L44+Vervuiling!L44+Hulpbronnen!L44</f>
        <v>38.006629071807232</v>
      </c>
      <c r="M44" s="8">
        <f>Energie!M44+Transport!M44+Vervuiling!M44+Hulpbronnen!M44</f>
        <v>40.82766914006929</v>
      </c>
      <c r="N44" s="8">
        <f>Energie!N44+Transport!N44+Vervuiling!N44+Hulpbronnen!N44</f>
        <v>42.076742516688775</v>
      </c>
      <c r="O44" s="8">
        <f>Energie!O44+Transport!O44+Vervuiling!O44+Hulpbronnen!O44</f>
        <v>42.879872134368952</v>
      </c>
      <c r="P44" s="8">
        <f>Energie!P44+Transport!P44+Vervuiling!P44+Hulpbronnen!P44</f>
        <v>33.132825636760053</v>
      </c>
      <c r="Q44" s="8">
        <f>Energie!Q44+Transport!Q44+Vervuiling!Q44+Hulpbronnen!Q44</f>
        <v>37.476716700441798</v>
      </c>
      <c r="R44" s="8">
        <f>Energie!R44+Transport!R44+Vervuiling!R44+Hulpbronnen!R44</f>
        <v>34.592718054871121</v>
      </c>
    </row>
    <row r="45" spans="1:18" x14ac:dyDescent="0.25">
      <c r="A45" s="2"/>
      <c r="B45" s="3" t="s">
        <v>134</v>
      </c>
      <c r="C45" s="5" t="s">
        <v>89</v>
      </c>
      <c r="D45" s="8">
        <f>Energie!D45+Transport!D45+Vervuiling!D45+Hulpbronnen!D45</f>
        <v>12.145738928826454</v>
      </c>
      <c r="E45" s="8">
        <f>Energie!E45+Transport!E45+Vervuiling!E45+Hulpbronnen!E45</f>
        <v>7.4779036273359916</v>
      </c>
      <c r="F45" s="8">
        <f>Energie!F45+Transport!F45+Vervuiling!F45+Hulpbronnen!F45</f>
        <v>13.777659997165248</v>
      </c>
      <c r="G45" s="8">
        <f>Energie!G45+Transport!G45+Vervuiling!G45+Hulpbronnen!G45</f>
        <v>7.3812623542436526</v>
      </c>
      <c r="H45" s="8">
        <f>Energie!H45+Transport!H45+Vervuiling!H45+Hulpbronnen!H45</f>
        <v>9.7075465050372802</v>
      </c>
      <c r="I45" s="8">
        <f>Energie!I45+Transport!I45+Vervuiling!I45+Hulpbronnen!I45</f>
        <v>11.242282197245711</v>
      </c>
      <c r="J45" s="8">
        <f>Energie!J45+Transport!J45+Vervuiling!J45+Hulpbronnen!J45</f>
        <v>13.077786350687122</v>
      </c>
      <c r="K45" s="8">
        <f>Energie!K45+Transport!K45+Vervuiling!K45+Hulpbronnen!K45</f>
        <v>6.144655959301395</v>
      </c>
      <c r="L45" s="8">
        <f>Energie!L45+Transport!L45+Vervuiling!L45+Hulpbronnen!L45</f>
        <v>6.4751289724993315</v>
      </c>
      <c r="M45" s="8">
        <f>Energie!M45+Transport!M45+Vervuiling!M45+Hulpbronnen!M45</f>
        <v>7.5667459495692864</v>
      </c>
      <c r="N45" s="8">
        <f>Energie!N45+Transport!N45+Vervuiling!N45+Hulpbronnen!N45</f>
        <v>7.9781036506638854</v>
      </c>
      <c r="O45" s="8">
        <f>Energie!O45+Transport!O45+Vervuiling!O45+Hulpbronnen!O45</f>
        <v>7.7537596622628602</v>
      </c>
      <c r="P45" s="8">
        <f>Energie!P45+Transport!P45+Vervuiling!P45+Hulpbronnen!P45</f>
        <v>8.7979370475183085</v>
      </c>
      <c r="Q45" s="8">
        <f>Energie!Q45+Transport!Q45+Vervuiling!Q45+Hulpbronnen!Q45</f>
        <v>9.913583283170837</v>
      </c>
      <c r="R45" s="8">
        <f>Energie!R45+Transport!R45+Vervuiling!R45+Hulpbronnen!R45</f>
        <v>9.0602570554619763</v>
      </c>
    </row>
    <row r="46" spans="1:18" x14ac:dyDescent="0.25">
      <c r="A46" s="2"/>
      <c r="B46" s="3" t="s">
        <v>135</v>
      </c>
      <c r="C46" s="5" t="s">
        <v>90</v>
      </c>
      <c r="D46" s="8">
        <f>Energie!D46+Transport!D46+Vervuiling!D46+Hulpbronnen!D46</f>
        <v>20.052678766049869</v>
      </c>
      <c r="E46" s="8">
        <f>Energie!E46+Transport!E46+Vervuiling!E46+Hulpbronnen!E46</f>
        <v>25.274849130137966</v>
      </c>
      <c r="F46" s="8">
        <f>Energie!F46+Transport!F46+Vervuiling!F46+Hulpbronnen!F46</f>
        <v>48.511228616324736</v>
      </c>
      <c r="G46" s="8">
        <f>Energie!G46+Transport!G46+Vervuiling!G46+Hulpbronnen!G46</f>
        <v>49.898265983451175</v>
      </c>
      <c r="H46" s="8">
        <f>Energie!H46+Transport!H46+Vervuiling!H46+Hulpbronnen!H46</f>
        <v>49.271747166671162</v>
      </c>
      <c r="I46" s="8">
        <f>Energie!I46+Transport!I46+Vervuiling!I46+Hulpbronnen!I46</f>
        <v>46.824971891098961</v>
      </c>
      <c r="J46" s="8">
        <f>Energie!J46+Transport!J46+Vervuiling!J46+Hulpbronnen!J46</f>
        <v>54.621448867246201</v>
      </c>
      <c r="K46" s="8">
        <f>Energie!K46+Transport!K46+Vervuiling!K46+Hulpbronnen!K46</f>
        <v>30.804801777980817</v>
      </c>
      <c r="L46" s="8">
        <f>Energie!L46+Transport!L46+Vervuiling!L46+Hulpbronnen!L46</f>
        <v>34.191198355219349</v>
      </c>
      <c r="M46" s="8">
        <f>Energie!M46+Transport!M46+Vervuiling!M46+Hulpbronnen!M46</f>
        <v>40.892447321183816</v>
      </c>
      <c r="N46" s="8">
        <f>Energie!N46+Transport!N46+Vervuiling!N46+Hulpbronnen!N46</f>
        <v>38.728450146677773</v>
      </c>
      <c r="O46" s="8">
        <f>Energie!O46+Transport!O46+Vervuiling!O46+Hulpbronnen!O46</f>
        <v>38.602708170048579</v>
      </c>
      <c r="P46" s="8">
        <f>Energie!P46+Transport!P46+Vervuiling!P46+Hulpbronnen!P46</f>
        <v>37.798848863708194</v>
      </c>
      <c r="Q46" s="8">
        <f>Energie!Q46+Transport!Q46+Vervuiling!Q46+Hulpbronnen!Q46</f>
        <v>41.257703983250515</v>
      </c>
      <c r="R46" s="8">
        <f>Energie!R46+Transport!R46+Vervuiling!R46+Hulpbronnen!R46</f>
        <v>37.901608029600119</v>
      </c>
    </row>
    <row r="47" spans="1:18" x14ac:dyDescent="0.25">
      <c r="A47" s="2" t="s">
        <v>37</v>
      </c>
      <c r="B47" s="4" t="s">
        <v>136</v>
      </c>
      <c r="C47" s="5" t="s">
        <v>91</v>
      </c>
      <c r="D47" s="8">
        <f>Energie!D47+Transport!D47+Vervuiling!D47+Hulpbronnen!D47</f>
        <v>64.589730313680334</v>
      </c>
      <c r="E47" s="8">
        <f>Energie!E47+Transport!E47+Vervuiling!E47+Hulpbronnen!E47</f>
        <v>57.400661297113516</v>
      </c>
      <c r="F47" s="8">
        <f>Energie!F47+Transport!F47+Vervuiling!F47+Hulpbronnen!F47</f>
        <v>104.28820365220244</v>
      </c>
      <c r="G47" s="8">
        <f>Energie!G47+Transport!G47+Vervuiling!G47+Hulpbronnen!G47</f>
        <v>127.48740891671406</v>
      </c>
      <c r="H47" s="8">
        <f>Energie!H47+Transport!H47+Vervuiling!H47+Hulpbronnen!H47</f>
        <v>156.85727870499767</v>
      </c>
      <c r="I47" s="8">
        <f>Energie!I47+Transport!I47+Vervuiling!I47+Hulpbronnen!I47</f>
        <v>161.92614957703191</v>
      </c>
      <c r="J47" s="8">
        <f>Energie!J47+Transport!J47+Vervuiling!J47+Hulpbronnen!J47</f>
        <v>132.03615162082153</v>
      </c>
      <c r="K47" s="8">
        <f>Energie!K47+Transport!K47+Vervuiling!K47+Hulpbronnen!K47</f>
        <v>97.878846688697408</v>
      </c>
      <c r="L47" s="8">
        <f>Energie!L47+Transport!L47+Vervuiling!L47+Hulpbronnen!L47</f>
        <v>122.84768619593329</v>
      </c>
      <c r="M47" s="8">
        <f>Energie!M47+Transport!M47+Vervuiling!M47+Hulpbronnen!M47</f>
        <v>126.58121579677884</v>
      </c>
      <c r="N47" s="8">
        <f>Energie!N47+Transport!N47+Vervuiling!N47+Hulpbronnen!N47</f>
        <v>121.30479438117629</v>
      </c>
      <c r="O47" s="8">
        <f>Energie!O47+Transport!O47+Vervuiling!O47+Hulpbronnen!O47</f>
        <v>125.82584996295073</v>
      </c>
      <c r="P47" s="8">
        <f>Energie!P47+Transport!P47+Vervuiling!P47+Hulpbronnen!P47</f>
        <v>147.98950119721997</v>
      </c>
      <c r="Q47" s="8">
        <f>Energie!Q47+Transport!Q47+Vervuiling!Q47+Hulpbronnen!Q47</f>
        <v>154.92864253765575</v>
      </c>
      <c r="R47" s="8">
        <f>Energie!R47+Transport!R47+Vervuiling!R47+Hulpbronnen!R47</f>
        <v>144.4853538330832</v>
      </c>
    </row>
    <row r="48" spans="1:18" ht="20.399999999999999" x14ac:dyDescent="0.25">
      <c r="A48" s="2" t="s">
        <v>38</v>
      </c>
      <c r="B48" s="4" t="s">
        <v>137</v>
      </c>
      <c r="C48" s="5" t="s">
        <v>92</v>
      </c>
      <c r="D48" s="8">
        <f>Energie!D48+Transport!D48+Vervuiling!D48+Hulpbronnen!D48</f>
        <v>95.385053771201981</v>
      </c>
      <c r="E48" s="8">
        <f>Energie!E48+Transport!E48+Vervuiling!E48+Hulpbronnen!E48</f>
        <v>110.77680408434155</v>
      </c>
      <c r="F48" s="8">
        <f>Energie!F48+Transport!F48+Vervuiling!F48+Hulpbronnen!F48</f>
        <v>99.659454373561559</v>
      </c>
      <c r="G48" s="8">
        <f>Energie!G48+Transport!G48+Vervuiling!G48+Hulpbronnen!G48</f>
        <v>112.52214819571905</v>
      </c>
      <c r="H48" s="8">
        <f>Energie!H48+Transport!H48+Vervuiling!H48+Hulpbronnen!H48</f>
        <v>113.33036755860809</v>
      </c>
      <c r="I48" s="8">
        <f>Energie!I48+Transport!I48+Vervuiling!I48+Hulpbronnen!I48</f>
        <v>116.70015704914162</v>
      </c>
      <c r="J48" s="8">
        <f>Energie!J48+Transport!J48+Vervuiling!J48+Hulpbronnen!J48</f>
        <v>123.84190174166875</v>
      </c>
      <c r="K48" s="8">
        <f>Energie!K48+Transport!K48+Vervuiling!K48+Hulpbronnen!K48</f>
        <v>135.34627908237599</v>
      </c>
      <c r="L48" s="8">
        <f>Energie!L48+Transport!L48+Vervuiling!L48+Hulpbronnen!L48</f>
        <v>165.38588965320281</v>
      </c>
      <c r="M48" s="8">
        <f>Energie!M48+Transport!M48+Vervuiling!M48+Hulpbronnen!M48</f>
        <v>185.80509686034142</v>
      </c>
      <c r="N48" s="8">
        <f>Energie!N48+Transport!N48+Vervuiling!N48+Hulpbronnen!N48</f>
        <v>180.05744952674547</v>
      </c>
      <c r="O48" s="8">
        <f>Energie!O48+Transport!O48+Vervuiling!O48+Hulpbronnen!O48</f>
        <v>183.87673200886169</v>
      </c>
      <c r="P48" s="8">
        <f>Energie!P48+Transport!P48+Vervuiling!P48+Hulpbronnen!P48</f>
        <v>149.12371833160972</v>
      </c>
      <c r="Q48" s="8">
        <f>Energie!Q48+Transport!Q48+Vervuiling!Q48+Hulpbronnen!Q48</f>
        <v>157.62594015969322</v>
      </c>
      <c r="R48" s="8">
        <f>Energie!R48+Transport!R48+Vervuiling!R48+Hulpbronnen!R48</f>
        <v>144.52329568261587</v>
      </c>
    </row>
    <row r="49" spans="1:18" x14ac:dyDescent="0.25">
      <c r="A49" s="2"/>
      <c r="B49" s="3" t="s">
        <v>138</v>
      </c>
      <c r="C49" s="5" t="s">
        <v>93</v>
      </c>
      <c r="D49" s="8">
        <f>Energie!D49+Transport!D49+Vervuiling!D49+Hulpbronnen!D49</f>
        <v>20.475834354096552</v>
      </c>
      <c r="E49" s="8">
        <f>Energie!E49+Transport!E49+Vervuiling!E49+Hulpbronnen!E49</f>
        <v>21.369780084336515</v>
      </c>
      <c r="F49" s="8">
        <f>Energie!F49+Transport!F49+Vervuiling!F49+Hulpbronnen!F49</f>
        <v>48.337765732571818</v>
      </c>
      <c r="G49" s="8">
        <f>Energie!G49+Transport!G49+Vervuiling!G49+Hulpbronnen!G49</f>
        <v>47.878516239174722</v>
      </c>
      <c r="H49" s="8">
        <f>Energie!H49+Transport!H49+Vervuiling!H49+Hulpbronnen!H49</f>
        <v>50.762890276868248</v>
      </c>
      <c r="I49" s="8">
        <f>Energie!I49+Transport!I49+Vervuiling!I49+Hulpbronnen!I49</f>
        <v>52.346889553133607</v>
      </c>
      <c r="J49" s="8">
        <f>Energie!J49+Transport!J49+Vervuiling!J49+Hulpbronnen!J49</f>
        <v>56.443221685169277</v>
      </c>
      <c r="K49" s="8">
        <f>Energie!K49+Transport!K49+Vervuiling!K49+Hulpbronnen!K49</f>
        <v>61.121002808695749</v>
      </c>
      <c r="L49" s="8">
        <f>Energie!L49+Transport!L49+Vervuiling!L49+Hulpbronnen!L49</f>
        <v>68.859582059895544</v>
      </c>
      <c r="M49" s="8">
        <f>Energie!M49+Transport!M49+Vervuiling!M49+Hulpbronnen!M49</f>
        <v>78.171377799910886</v>
      </c>
      <c r="N49" s="8">
        <f>Energie!N49+Transport!N49+Vervuiling!N49+Hulpbronnen!N49</f>
        <v>80.035691308252112</v>
      </c>
      <c r="O49" s="8">
        <f>Energie!O49+Transport!O49+Vervuiling!O49+Hulpbronnen!O49</f>
        <v>84.595453401285312</v>
      </c>
      <c r="P49" s="8">
        <f>Energie!P49+Transport!P49+Vervuiling!P49+Hulpbronnen!P49</f>
        <v>75.540740973265002</v>
      </c>
      <c r="Q49" s="8">
        <f>Energie!Q49+Transport!Q49+Vervuiling!Q49+Hulpbronnen!Q49</f>
        <v>84.38613782057277</v>
      </c>
      <c r="R49" s="8">
        <f>Energie!R49+Transport!R49+Vervuiling!R49+Hulpbronnen!R49</f>
        <v>78.41848158629584</v>
      </c>
    </row>
    <row r="50" spans="1:18" x14ac:dyDescent="0.25">
      <c r="A50" s="2"/>
      <c r="B50" s="3" t="s">
        <v>139</v>
      </c>
      <c r="C50" s="5" t="s">
        <v>94</v>
      </c>
      <c r="D50" s="8">
        <f>Energie!D50+Transport!D50+Vervuiling!D50+Hulpbronnen!D50</f>
        <v>5.3109978515484251</v>
      </c>
      <c r="E50" s="8">
        <f>Energie!E50+Transport!E50+Vervuiling!E50+Hulpbronnen!E50</f>
        <v>7.0955093053747715</v>
      </c>
      <c r="F50" s="8">
        <f>Energie!F50+Transport!F50+Vervuiling!F50+Hulpbronnen!F50</f>
        <v>8.6965925128685839</v>
      </c>
      <c r="G50" s="8">
        <f>Energie!G50+Transport!G50+Vervuiling!G50+Hulpbronnen!G50</f>
        <v>11.630160232332585</v>
      </c>
      <c r="H50" s="8">
        <f>Energie!H50+Transport!H50+Vervuiling!H50+Hulpbronnen!H50</f>
        <v>12.789278635922255</v>
      </c>
      <c r="I50" s="8">
        <f>Energie!I50+Transport!I50+Vervuiling!I50+Hulpbronnen!I50</f>
        <v>13.569892126961191</v>
      </c>
      <c r="J50" s="8">
        <f>Energie!J50+Transport!J50+Vervuiling!J50+Hulpbronnen!J50</f>
        <v>9.9181659591357896</v>
      </c>
      <c r="K50" s="8">
        <f>Energie!K50+Transport!K50+Vervuiling!K50+Hulpbronnen!K50</f>
        <v>6.9824655014489494</v>
      </c>
      <c r="L50" s="8">
        <f>Energie!L50+Transport!L50+Vervuiling!L50+Hulpbronnen!L50</f>
        <v>7.3982425411267041</v>
      </c>
      <c r="M50" s="8">
        <f>Energie!M50+Transport!M50+Vervuiling!M50+Hulpbronnen!M50</f>
        <v>10.01069683249548</v>
      </c>
      <c r="N50" s="8">
        <f>Energie!N50+Transport!N50+Vervuiling!N50+Hulpbronnen!N50</f>
        <v>12.064299872819815</v>
      </c>
      <c r="O50" s="8">
        <f>Energie!O50+Transport!O50+Vervuiling!O50+Hulpbronnen!O50</f>
        <v>13.335132148514079</v>
      </c>
      <c r="P50" s="8">
        <f>Energie!P50+Transport!P50+Vervuiling!P50+Hulpbronnen!P50</f>
        <v>19.837118804240063</v>
      </c>
      <c r="Q50" s="8">
        <f>Energie!Q50+Transport!Q50+Vervuiling!Q50+Hulpbronnen!Q50</f>
        <v>20.984512916455895</v>
      </c>
      <c r="R50" s="8">
        <f>Energie!R50+Transport!R50+Vervuiling!R50+Hulpbronnen!R50</f>
        <v>16.876456218477554</v>
      </c>
    </row>
    <row r="51" spans="1:18" x14ac:dyDescent="0.25">
      <c r="A51" s="2"/>
      <c r="B51" s="3" t="s">
        <v>140</v>
      </c>
      <c r="C51" s="5" t="s">
        <v>95</v>
      </c>
      <c r="D51" s="8">
        <f>Energie!D51+Transport!D51+Vervuiling!D51+Hulpbronnen!D51</f>
        <v>11.304049003445746</v>
      </c>
      <c r="E51" s="8">
        <f>Energie!E51+Transport!E51+Vervuiling!E51+Hulpbronnen!E51</f>
        <v>9.4175982138458512</v>
      </c>
      <c r="F51" s="8">
        <f>Energie!F51+Transport!F51+Vervuiling!F51+Hulpbronnen!F51</f>
        <v>14.155872021935311</v>
      </c>
      <c r="G51" s="8">
        <f>Energie!G51+Transport!G51+Vervuiling!G51+Hulpbronnen!G51</f>
        <v>13.651720966832617</v>
      </c>
      <c r="H51" s="8">
        <f>Energie!H51+Transport!H51+Vervuiling!H51+Hulpbronnen!H51</f>
        <v>12.621269930338093</v>
      </c>
      <c r="I51" s="8">
        <f>Energie!I51+Transport!I51+Vervuiling!I51+Hulpbronnen!I51</f>
        <v>12.073406850005638</v>
      </c>
      <c r="J51" s="8">
        <f>Energie!J51+Transport!J51+Vervuiling!J51+Hulpbronnen!J51</f>
        <v>12.128883485035754</v>
      </c>
      <c r="K51" s="8">
        <f>Energie!K51+Transport!K51+Vervuiling!K51+Hulpbronnen!K51</f>
        <v>11.118686018694218</v>
      </c>
      <c r="L51" s="8">
        <f>Energie!L51+Transport!L51+Vervuiling!L51+Hulpbronnen!L51</f>
        <v>12.641615436117046</v>
      </c>
      <c r="M51" s="8">
        <f>Energie!M51+Transport!M51+Vervuiling!M51+Hulpbronnen!M51</f>
        <v>13.681249191659779</v>
      </c>
      <c r="N51" s="8">
        <f>Energie!N51+Transport!N51+Vervuiling!N51+Hulpbronnen!N51</f>
        <v>12.885159405973726</v>
      </c>
      <c r="O51" s="8">
        <f>Energie!O51+Transport!O51+Vervuiling!O51+Hulpbronnen!O51</f>
        <v>12.493446083667124</v>
      </c>
      <c r="P51" s="8">
        <f>Energie!P51+Transport!P51+Vervuiling!P51+Hulpbronnen!P51</f>
        <v>8.3097678724201938</v>
      </c>
      <c r="Q51" s="8">
        <f>Energie!Q51+Transport!Q51+Vervuiling!Q51+Hulpbronnen!Q51</f>
        <v>8.4556775359517271</v>
      </c>
      <c r="R51" s="8">
        <f>Energie!R51+Transport!R51+Vervuiling!R51+Hulpbronnen!R51</f>
        <v>7.8306504971601107</v>
      </c>
    </row>
    <row r="52" spans="1:18" x14ac:dyDescent="0.25">
      <c r="A52" s="2"/>
      <c r="B52" s="3" t="s">
        <v>141</v>
      </c>
      <c r="C52" s="5" t="s">
        <v>96</v>
      </c>
      <c r="D52" s="8">
        <f>Energie!D52+Transport!D52+Vervuiling!D52+Hulpbronnen!D52</f>
        <v>7.9809508761172312</v>
      </c>
      <c r="E52" s="8">
        <f>Energie!E52+Transport!E52+Vervuiling!E52+Hulpbronnen!E52</f>
        <v>9.3586122325848375</v>
      </c>
      <c r="F52" s="8">
        <f>Energie!F52+Transport!F52+Vervuiling!F52+Hulpbronnen!F52</f>
        <v>6.6330344889525863</v>
      </c>
      <c r="G52" s="8">
        <f>Energie!G52+Transport!G52+Vervuiling!G52+Hulpbronnen!G52</f>
        <v>7.4945172587866367</v>
      </c>
      <c r="H52" s="8">
        <f>Energie!H52+Transport!H52+Vervuiling!H52+Hulpbronnen!H52</f>
        <v>8.0419124648385409</v>
      </c>
      <c r="I52" s="8">
        <f>Energie!I52+Transport!I52+Vervuiling!I52+Hulpbronnen!I52</f>
        <v>8.0680080958662135</v>
      </c>
      <c r="J52" s="8">
        <f>Energie!J52+Transport!J52+Vervuiling!J52+Hulpbronnen!J52</f>
        <v>8.7498150449083578</v>
      </c>
      <c r="K52" s="8">
        <f>Energie!K52+Transport!K52+Vervuiling!K52+Hulpbronnen!K52</f>
        <v>10.079508732826353</v>
      </c>
      <c r="L52" s="8">
        <f>Energie!L52+Transport!L52+Vervuiling!L52+Hulpbronnen!L52</f>
        <v>11.836322625414661</v>
      </c>
      <c r="M52" s="8">
        <f>Energie!M52+Transport!M52+Vervuiling!M52+Hulpbronnen!M52</f>
        <v>13.898648790549732</v>
      </c>
      <c r="N52" s="8">
        <f>Energie!N52+Transport!N52+Vervuiling!N52+Hulpbronnen!N52</f>
        <v>13.703879625405207</v>
      </c>
      <c r="O52" s="8">
        <f>Energie!O52+Transport!O52+Vervuiling!O52+Hulpbronnen!O52</f>
        <v>13.957072626106941</v>
      </c>
      <c r="P52" s="8">
        <f>Energie!P52+Transport!P52+Vervuiling!P52+Hulpbronnen!P52</f>
        <v>17.774723725357418</v>
      </c>
      <c r="Q52" s="8">
        <f>Energie!Q52+Transport!Q52+Vervuiling!Q52+Hulpbronnen!Q52</f>
        <v>19.687230452490567</v>
      </c>
      <c r="R52" s="8">
        <f>Energie!R52+Transport!R52+Vervuiling!R52+Hulpbronnen!R52</f>
        <v>18.045146684218562</v>
      </c>
    </row>
    <row r="53" spans="1:18" x14ac:dyDescent="0.25">
      <c r="A53" s="2" t="s">
        <v>39</v>
      </c>
      <c r="B53" s="3" t="s">
        <v>142</v>
      </c>
      <c r="C53" s="5" t="s">
        <v>97</v>
      </c>
      <c r="D53" s="8">
        <f>Energie!D53+Transport!D53+Vervuiling!D53+Hulpbronnen!D53</f>
        <v>350.5503360296434</v>
      </c>
      <c r="E53" s="8">
        <f>Energie!E53+Transport!E53+Vervuiling!E53+Hulpbronnen!E53</f>
        <v>326.17084720094817</v>
      </c>
      <c r="F53" s="8">
        <f>Energie!F53+Transport!F53+Vervuiling!F53+Hulpbronnen!F53</f>
        <v>227.12771936489838</v>
      </c>
      <c r="G53" s="8">
        <f>Energie!G53+Transport!G53+Vervuiling!G53+Hulpbronnen!G53</f>
        <v>265.84522635588979</v>
      </c>
      <c r="H53" s="8">
        <f>Energie!H53+Transport!H53+Vervuiling!H53+Hulpbronnen!H53</f>
        <v>291.42669060307173</v>
      </c>
      <c r="I53" s="8">
        <f>Energie!I53+Transport!I53+Vervuiling!I53+Hulpbronnen!I53</f>
        <v>292.29379978236722</v>
      </c>
      <c r="J53" s="8">
        <f>Energie!J53+Transport!J53+Vervuiling!J53+Hulpbronnen!J53</f>
        <v>275.60745206228478</v>
      </c>
      <c r="K53" s="8">
        <f>Energie!K53+Transport!K53+Vervuiling!K53+Hulpbronnen!K53</f>
        <v>364.32288457415888</v>
      </c>
      <c r="L53" s="8">
        <f>Energie!L53+Transport!L53+Vervuiling!L53+Hulpbronnen!L53</f>
        <v>398.00295267343608</v>
      </c>
      <c r="M53" s="8">
        <f>Energie!M53+Transport!M53+Vervuiling!M53+Hulpbronnen!M53</f>
        <v>429.03969820532876</v>
      </c>
      <c r="N53" s="8">
        <f>Energie!N53+Transport!N53+Vervuiling!N53+Hulpbronnen!N53</f>
        <v>455.47253203073456</v>
      </c>
      <c r="O53" s="8">
        <f>Energie!O53+Transport!O53+Vervuiling!O53+Hulpbronnen!O53</f>
        <v>510.64259881596132</v>
      </c>
      <c r="P53" s="8">
        <f>Energie!P53+Transport!P53+Vervuiling!P53+Hulpbronnen!P53</f>
        <v>459.09772136439761</v>
      </c>
      <c r="Q53" s="8">
        <f>Energie!Q53+Transport!Q53+Vervuiling!Q53+Hulpbronnen!Q53</f>
        <v>514.89810277153856</v>
      </c>
      <c r="R53" s="8">
        <f>Energie!R53+Transport!R53+Vervuiling!R53+Hulpbronnen!R53</f>
        <v>486.73089291376044</v>
      </c>
    </row>
    <row r="54" spans="1:18" x14ac:dyDescent="0.25">
      <c r="A54" s="2"/>
      <c r="B54" s="3" t="s">
        <v>143</v>
      </c>
      <c r="C54" s="5" t="s">
        <v>98</v>
      </c>
      <c r="D54" s="8">
        <f>Energie!D54+Transport!D54+Vervuiling!D54+Hulpbronnen!D54</f>
        <v>5.4465345042768307</v>
      </c>
      <c r="E54" s="8">
        <f>Energie!E54+Transport!E54+Vervuiling!E54+Hulpbronnen!E54</f>
        <v>6.2189706122109696</v>
      </c>
      <c r="F54" s="8">
        <f>Energie!F54+Transport!F54+Vervuiling!F54+Hulpbronnen!F54</f>
        <v>7.1812071125128831</v>
      </c>
      <c r="G54" s="8">
        <f>Energie!G54+Transport!G54+Vervuiling!G54+Hulpbronnen!G54</f>
        <v>8.0139552964753804</v>
      </c>
      <c r="H54" s="8">
        <f>Energie!H54+Transport!H54+Vervuiling!H54+Hulpbronnen!H54</f>
        <v>8.9174445139311445</v>
      </c>
      <c r="I54" s="8">
        <f>Energie!I54+Transport!I54+Vervuiling!I54+Hulpbronnen!I54</f>
        <v>8.6625939709153243</v>
      </c>
      <c r="J54" s="8">
        <f>Energie!J54+Transport!J54+Vervuiling!J54+Hulpbronnen!J54</f>
        <v>9.002976358284343</v>
      </c>
      <c r="K54" s="8">
        <f>Energie!K54+Transport!K54+Vervuiling!K54+Hulpbronnen!K54</f>
        <v>6.5696466156114983</v>
      </c>
      <c r="L54" s="8">
        <f>Energie!L54+Transport!L54+Vervuiling!L54+Hulpbronnen!L54</f>
        <v>8.4682356250711237</v>
      </c>
      <c r="M54" s="8">
        <f>Energie!M54+Transport!M54+Vervuiling!M54+Hulpbronnen!M54</f>
        <v>9.7019407416152941</v>
      </c>
      <c r="N54" s="8">
        <f>Energie!N54+Transport!N54+Vervuiling!N54+Hulpbronnen!N54</f>
        <v>10.154214945832491</v>
      </c>
      <c r="O54" s="8">
        <f>Energie!O54+Transport!O54+Vervuiling!O54+Hulpbronnen!O54</f>
        <v>9.3711888655304048</v>
      </c>
      <c r="P54" s="8">
        <f>Energie!P54+Transport!P54+Vervuiling!P54+Hulpbronnen!P54</f>
        <v>9.5596894177774789</v>
      </c>
      <c r="Q54" s="8">
        <f>Energie!Q54+Transport!Q54+Vervuiling!Q54+Hulpbronnen!Q54</f>
        <v>10.501637877938711</v>
      </c>
      <c r="R54" s="8">
        <f>Energie!R54+Transport!R54+Vervuiling!R54+Hulpbronnen!R54</f>
        <v>9.5560376335356469</v>
      </c>
    </row>
    <row r="55" spans="1:18" x14ac:dyDescent="0.25">
      <c r="A55" s="2"/>
      <c r="B55" s="3" t="s">
        <v>144</v>
      </c>
      <c r="C55" s="5" t="s">
        <v>99</v>
      </c>
      <c r="D55" s="8">
        <f>Energie!D55+Transport!D55+Vervuiling!D55+Hulpbronnen!D55</f>
        <v>1.9552373973854578</v>
      </c>
      <c r="E55" s="8">
        <f>Energie!E55+Transport!E55+Vervuiling!E55+Hulpbronnen!E55</f>
        <v>2.3741835809620486</v>
      </c>
      <c r="F55" s="8">
        <f>Energie!F55+Transport!F55+Vervuiling!F55+Hulpbronnen!F55</f>
        <v>2.4853930222375338</v>
      </c>
      <c r="G55" s="8">
        <f>Energie!G55+Transport!G55+Vervuiling!G55+Hulpbronnen!G55</f>
        <v>2.9218518751219089</v>
      </c>
      <c r="H55" s="8">
        <f>Energie!H55+Transport!H55+Vervuiling!H55+Hulpbronnen!H55</f>
        <v>2.765768204885418</v>
      </c>
      <c r="I55" s="8">
        <f>Energie!I55+Transport!I55+Vervuiling!I55+Hulpbronnen!I55</f>
        <v>2.7619386961461356</v>
      </c>
      <c r="J55" s="8">
        <f>Energie!J55+Transport!J55+Vervuiling!J55+Hulpbronnen!J55</f>
        <v>2.7046278820984875</v>
      </c>
      <c r="K55" s="8">
        <f>Energie!K55+Transport!K55+Vervuiling!K55+Hulpbronnen!K55</f>
        <v>4.0193353627849424</v>
      </c>
      <c r="L55" s="8">
        <f>Energie!L55+Transport!L55+Vervuiling!L55+Hulpbronnen!L55</f>
        <v>4.0333467409214778</v>
      </c>
      <c r="M55" s="8">
        <f>Energie!M55+Transport!M55+Vervuiling!M55+Hulpbronnen!M55</f>
        <v>4.140725991793734</v>
      </c>
      <c r="N55" s="8">
        <f>Energie!N55+Transport!N55+Vervuiling!N55+Hulpbronnen!N55</f>
        <v>3.9667690647621208</v>
      </c>
      <c r="O55" s="8">
        <f>Energie!O55+Transport!O55+Vervuiling!O55+Hulpbronnen!O55</f>
        <v>3.8925323247978998</v>
      </c>
      <c r="P55" s="8">
        <f>Energie!P55+Transport!P55+Vervuiling!P55+Hulpbronnen!P55</f>
        <v>2.0755506469693494</v>
      </c>
      <c r="Q55" s="8">
        <f>Energie!Q55+Transport!Q55+Vervuiling!Q55+Hulpbronnen!Q55</f>
        <v>2.1336521751233959</v>
      </c>
      <c r="R55" s="8">
        <f>Energie!R55+Transport!R55+Vervuiling!R55+Hulpbronnen!R55</f>
        <v>2.0703050701716719</v>
      </c>
    </row>
    <row r="56" spans="1:18" ht="20.399999999999999" x14ac:dyDescent="0.25">
      <c r="A56" s="2"/>
      <c r="B56" s="3" t="s">
        <v>145</v>
      </c>
      <c r="C56" s="5" t="s">
        <v>100</v>
      </c>
      <c r="D56" s="8">
        <f>Energie!D56+Transport!D56+Vervuiling!D56+Hulpbronnen!D56</f>
        <v>60.556324361413743</v>
      </c>
      <c r="E56" s="8">
        <f>Energie!E56+Transport!E56+Vervuiling!E56+Hulpbronnen!E56</f>
        <v>61.915412263568264</v>
      </c>
      <c r="F56" s="8">
        <f>Energie!F56+Transport!F56+Vervuiling!F56+Hulpbronnen!F56</f>
        <v>82.71554362757773</v>
      </c>
      <c r="G56" s="8">
        <f>Energie!G56+Transport!G56+Vervuiling!G56+Hulpbronnen!G56</f>
        <v>93.072668226574024</v>
      </c>
      <c r="H56" s="8">
        <f>Energie!H56+Transport!H56+Vervuiling!H56+Hulpbronnen!H56</f>
        <v>96.143531261501977</v>
      </c>
      <c r="I56" s="8">
        <f>Energie!I56+Transport!I56+Vervuiling!I56+Hulpbronnen!I56</f>
        <v>94.290462452634387</v>
      </c>
      <c r="J56" s="8">
        <f>Energie!J56+Transport!J56+Vervuiling!J56+Hulpbronnen!J56</f>
        <v>87.241134810104967</v>
      </c>
      <c r="K56" s="8">
        <f>Energie!K56+Transport!K56+Vervuiling!K56+Hulpbronnen!K56</f>
        <v>89.879777287348276</v>
      </c>
      <c r="L56" s="8">
        <f>Energie!L56+Transport!L56+Vervuiling!L56+Hulpbronnen!L56</f>
        <v>107.38595738244823</v>
      </c>
      <c r="M56" s="8">
        <f>Energie!M56+Transport!M56+Vervuiling!M56+Hulpbronnen!M56</f>
        <v>119.37486666971446</v>
      </c>
      <c r="N56" s="8">
        <f>Energie!N56+Transport!N56+Vervuiling!N56+Hulpbronnen!N56</f>
        <v>119.40710042319469</v>
      </c>
      <c r="O56" s="8">
        <f>Energie!O56+Transport!O56+Vervuiling!O56+Hulpbronnen!O56</f>
        <v>129.28768503379351</v>
      </c>
      <c r="P56" s="8">
        <f>Energie!P56+Transport!P56+Vervuiling!P56+Hulpbronnen!P56</f>
        <v>108.49899219814255</v>
      </c>
      <c r="Q56" s="8">
        <f>Energie!Q56+Transport!Q56+Vervuiling!Q56+Hulpbronnen!Q56</f>
        <v>123.00958178488732</v>
      </c>
      <c r="R56" s="8">
        <f>Energie!R56+Transport!R56+Vervuiling!R56+Hulpbronnen!R56</f>
        <v>114.45487711261332</v>
      </c>
    </row>
    <row r="57" spans="1:18" x14ac:dyDescent="0.25">
      <c r="A57" s="2" t="s">
        <v>41</v>
      </c>
      <c r="B57" s="3" t="s">
        <v>146</v>
      </c>
      <c r="C57" s="5" t="s">
        <v>101</v>
      </c>
      <c r="D57" s="8">
        <f>Energie!D57+Transport!D57+Vervuiling!D57+Hulpbronnen!D57</f>
        <v>135.55670370366815</v>
      </c>
      <c r="E57" s="8">
        <f>Energie!E57+Transport!E57+Vervuiling!E57+Hulpbronnen!E57</f>
        <v>136.68357013476739</v>
      </c>
      <c r="F57" s="8">
        <f>Energie!F57+Transport!F57+Vervuiling!F57+Hulpbronnen!F57</f>
        <v>138.65361941106192</v>
      </c>
      <c r="G57" s="8">
        <f>Energie!G57+Transport!G57+Vervuiling!G57+Hulpbronnen!G57</f>
        <v>135.99067600099778</v>
      </c>
      <c r="H57" s="8">
        <f>Energie!H57+Transport!H57+Vervuiling!H57+Hulpbronnen!H57</f>
        <v>143.83927413983741</v>
      </c>
      <c r="I57" s="8">
        <f>Energie!I57+Transport!I57+Vervuiling!I57+Hulpbronnen!I57</f>
        <v>137.46017198244527</v>
      </c>
      <c r="J57" s="8">
        <f>Energie!J57+Transport!J57+Vervuiling!J57+Hulpbronnen!J57</f>
        <v>148.0803374967881</v>
      </c>
      <c r="K57" s="8">
        <f>Energie!K57+Transport!K57+Vervuiling!K57+Hulpbronnen!K57</f>
        <v>166.42337954249615</v>
      </c>
      <c r="L57" s="8">
        <f>Energie!L57+Transport!L57+Vervuiling!L57+Hulpbronnen!L57</f>
        <v>199.34268405906292</v>
      </c>
      <c r="M57" s="8">
        <f>Energie!M57+Transport!M57+Vervuiling!M57+Hulpbronnen!M57</f>
        <v>209.27370924792498</v>
      </c>
      <c r="N57" s="8">
        <f>Energie!N57+Transport!N57+Vervuiling!N57+Hulpbronnen!N57</f>
        <v>194.80504430635619</v>
      </c>
      <c r="O57" s="8">
        <f>Energie!O57+Transport!O57+Vervuiling!O57+Hulpbronnen!O57</f>
        <v>203.43916841950517</v>
      </c>
      <c r="P57" s="8">
        <f>Energie!P57+Transport!P57+Vervuiling!P57+Hulpbronnen!P57</f>
        <v>238.06394819971828</v>
      </c>
      <c r="Q57" s="8">
        <f>Energie!Q57+Transport!Q57+Vervuiling!Q57+Hulpbronnen!Q57</f>
        <v>272.44886482828827</v>
      </c>
      <c r="R57" s="8">
        <f>Energie!R57+Transport!R57+Vervuiling!R57+Hulpbronnen!R57</f>
        <v>250.54524398652836</v>
      </c>
    </row>
    <row r="58" spans="1:18" x14ac:dyDescent="0.25">
      <c r="A58" s="2" t="s">
        <v>42</v>
      </c>
      <c r="B58" s="3" t="s">
        <v>40</v>
      </c>
      <c r="C58" s="5" t="s">
        <v>102</v>
      </c>
      <c r="D58" s="8">
        <f>Energie!D58+Transport!D58+Vervuiling!D58+Hulpbronnen!D58</f>
        <v>65.10950140494549</v>
      </c>
      <c r="E58" s="8">
        <f>Energie!E58+Transport!E58+Vervuiling!E58+Hulpbronnen!E58</f>
        <v>80.800257552361273</v>
      </c>
      <c r="F58" s="8">
        <f>Energie!F58+Transport!F58+Vervuiling!F58+Hulpbronnen!F58</f>
        <v>31.129092407947969</v>
      </c>
      <c r="G58" s="8">
        <f>Energie!G58+Transport!G58+Vervuiling!G58+Hulpbronnen!G58</f>
        <v>34.932419183147253</v>
      </c>
      <c r="H58" s="8">
        <f>Energie!H58+Transport!H58+Vervuiling!H58+Hulpbronnen!H58</f>
        <v>36.858103227021999</v>
      </c>
      <c r="I58" s="8">
        <f>Energie!I58+Transport!I58+Vervuiling!I58+Hulpbronnen!I58</f>
        <v>38.043533521013345</v>
      </c>
      <c r="J58" s="8">
        <f>Energie!J58+Transport!J58+Vervuiling!J58+Hulpbronnen!J58</f>
        <v>41.96601645340958</v>
      </c>
      <c r="K58" s="8">
        <f>Energie!K58+Transport!K58+Vervuiling!K58+Hulpbronnen!K58</f>
        <v>51.776409086286122</v>
      </c>
      <c r="L58" s="8">
        <f>Energie!L58+Transport!L58+Vervuiling!L58+Hulpbronnen!L58</f>
        <v>62.810059183849859</v>
      </c>
      <c r="M58" s="8">
        <f>Energie!M58+Transport!M58+Vervuiling!M58+Hulpbronnen!M58</f>
        <v>70.26375445166218</v>
      </c>
      <c r="N58" s="8">
        <f>Energie!N58+Transport!N58+Vervuiling!N58+Hulpbronnen!N58</f>
        <v>76.945097702310335</v>
      </c>
      <c r="O58" s="8">
        <f>Energie!O58+Transport!O58+Vervuiling!O58+Hulpbronnen!O58</f>
        <v>77.242998033721761</v>
      </c>
      <c r="P58" s="8">
        <f>Energie!P58+Transport!P58+Vervuiling!P58+Hulpbronnen!P58</f>
        <v>78.863069489046168</v>
      </c>
      <c r="Q58" s="8">
        <f>Energie!Q58+Transport!Q58+Vervuiling!Q58+Hulpbronnen!Q58</f>
        <v>88.267470473446494</v>
      </c>
      <c r="R58" s="8">
        <f>Energie!R58+Transport!R58+Vervuiling!R58+Hulpbronnen!R58</f>
        <v>79.648057046627656</v>
      </c>
    </row>
    <row r="59" spans="1:18" x14ac:dyDescent="0.25">
      <c r="A59" s="2" t="s">
        <v>45</v>
      </c>
      <c r="B59" s="4" t="s">
        <v>147</v>
      </c>
      <c r="C59" s="6" t="s">
        <v>103</v>
      </c>
      <c r="D59" s="8">
        <f>Energie!D59+Transport!D59+Vervuiling!D59+Hulpbronnen!D59</f>
        <v>56.415409809083805</v>
      </c>
      <c r="E59" s="8">
        <f>Energie!E59+Transport!E59+Vervuiling!E59+Hulpbronnen!E59</f>
        <v>62.596634871849766</v>
      </c>
      <c r="F59" s="8">
        <f>Energie!F59+Transport!F59+Vervuiling!F59+Hulpbronnen!F59</f>
        <v>106.4391796206119</v>
      </c>
      <c r="G59" s="8">
        <f>Energie!G59+Transport!G59+Vervuiling!G59+Hulpbronnen!G59</f>
        <v>114.06531038642555</v>
      </c>
      <c r="H59" s="8">
        <f>Energie!H59+Transport!H59+Vervuiling!H59+Hulpbronnen!H59</f>
        <v>115.52252342095615</v>
      </c>
      <c r="I59" s="8">
        <f>Energie!I59+Transport!I59+Vervuiling!I59+Hulpbronnen!I59</f>
        <v>113.63059765465049</v>
      </c>
      <c r="J59" s="8">
        <f>Energie!J59+Transport!J59+Vervuiling!J59+Hulpbronnen!J59</f>
        <v>111.6534008674509</v>
      </c>
      <c r="K59" s="8">
        <f>Energie!K59+Transport!K59+Vervuiling!K59+Hulpbronnen!K59</f>
        <v>161.43440376537242</v>
      </c>
      <c r="L59" s="8">
        <f>Energie!L59+Transport!L59+Vervuiling!L59+Hulpbronnen!L59</f>
        <v>186.40870257695104</v>
      </c>
      <c r="M59" s="8">
        <f>Energie!M59+Transport!M59+Vervuiling!M59+Hulpbronnen!M59</f>
        <v>202.72048337924261</v>
      </c>
      <c r="N59" s="8">
        <f>Energie!N59+Transport!N59+Vervuiling!N59+Hulpbronnen!N59</f>
        <v>205.04216232726904</v>
      </c>
      <c r="O59" s="8">
        <f>Energie!O59+Transport!O59+Vervuiling!O59+Hulpbronnen!O59</f>
        <v>209.22549868719949</v>
      </c>
      <c r="P59" s="8">
        <f>Energie!P59+Transport!P59+Vervuiling!P59+Hulpbronnen!P59</f>
        <v>215.65307103747929</v>
      </c>
      <c r="Q59" s="8">
        <f>Energie!Q59+Transport!Q59+Vervuiling!Q59+Hulpbronnen!Q59</f>
        <v>242.09861985501621</v>
      </c>
      <c r="R59" s="8">
        <f>Energie!R59+Transport!R59+Vervuiling!R59+Hulpbronnen!R59</f>
        <v>218.17285363404295</v>
      </c>
    </row>
    <row r="60" spans="1:18" x14ac:dyDescent="0.25">
      <c r="A60" s="2"/>
      <c r="B60" s="4" t="s">
        <v>148</v>
      </c>
      <c r="C60" s="6" t="s">
        <v>104</v>
      </c>
      <c r="D60" s="8">
        <f>Energie!D60+Transport!D60+Vervuiling!D60+Hulpbronnen!D60</f>
        <v>22.386596428787847</v>
      </c>
      <c r="E60" s="8">
        <f>Energie!E60+Transport!E60+Vervuiling!E60+Hulpbronnen!E60</f>
        <v>25.552024745168396</v>
      </c>
      <c r="F60" s="8">
        <f>Energie!F60+Transport!F60+Vervuiling!F60+Hulpbronnen!F60</f>
        <v>34.129597809258421</v>
      </c>
      <c r="G60" s="8">
        <f>Energie!G60+Transport!G60+Vervuiling!G60+Hulpbronnen!G60</f>
        <v>39.741698990621586</v>
      </c>
      <c r="H60" s="8">
        <f>Energie!H60+Transport!H60+Vervuiling!H60+Hulpbronnen!H60</f>
        <v>43.858517990060371</v>
      </c>
      <c r="I60" s="8">
        <f>Energie!I60+Transport!I60+Vervuiling!I60+Hulpbronnen!I60</f>
        <v>43.956498630159402</v>
      </c>
      <c r="J60" s="8">
        <f>Energie!J60+Transport!J60+Vervuiling!J60+Hulpbronnen!J60</f>
        <v>45.010529437399697</v>
      </c>
      <c r="K60" s="8">
        <f>Energie!K60+Transport!K60+Vervuiling!K60+Hulpbronnen!K60</f>
        <v>58.362631788460583</v>
      </c>
      <c r="L60" s="8">
        <f>Energie!L60+Transport!L60+Vervuiling!L60+Hulpbronnen!L60</f>
        <v>86.315511433111368</v>
      </c>
      <c r="M60" s="8">
        <f>Energie!M60+Transport!M60+Vervuiling!M60+Hulpbronnen!M60</f>
        <v>99.418762141801466</v>
      </c>
      <c r="N60" s="8">
        <f>Energie!N60+Transport!N60+Vervuiling!N60+Hulpbronnen!N60</f>
        <v>88.514710067586606</v>
      </c>
      <c r="O60" s="8">
        <f>Energie!O60+Transport!O60+Vervuiling!O60+Hulpbronnen!O60</f>
        <v>91.525933515779926</v>
      </c>
      <c r="P60" s="8">
        <f>Energie!P60+Transport!P60+Vervuiling!P60+Hulpbronnen!P60</f>
        <v>65.990626009725872</v>
      </c>
      <c r="Q60" s="8">
        <f>Energie!Q60+Transport!Q60+Vervuiling!Q60+Hulpbronnen!Q60</f>
        <v>70.613438258029092</v>
      </c>
      <c r="R60" s="8">
        <f>Energie!R60+Transport!R60+Vervuiling!R60+Hulpbronnen!R60</f>
        <v>62.486195146488456</v>
      </c>
    </row>
    <row r="61" spans="1:18" ht="20.399999999999999" x14ac:dyDescent="0.25">
      <c r="A61" s="2" t="s">
        <v>158</v>
      </c>
      <c r="B61" s="4" t="s">
        <v>149</v>
      </c>
      <c r="C61" s="6" t="s">
        <v>105</v>
      </c>
      <c r="D61" s="8">
        <f>Energie!D61+Transport!D61+Vervuiling!D61+Hulpbronnen!D61</f>
        <v>11.130475341682123</v>
      </c>
      <c r="E61" s="8">
        <f>Energie!E61+Transport!E61+Vervuiling!E61+Hulpbronnen!E61</f>
        <v>10.035212096898269</v>
      </c>
      <c r="F61" s="8">
        <f>Energie!F61+Transport!F61+Vervuiling!F61+Hulpbronnen!F61</f>
        <v>8.4861623579447549</v>
      </c>
      <c r="G61" s="8">
        <f>Energie!G61+Transport!G61+Vervuiling!G61+Hulpbronnen!G61</f>
        <v>9.5726412819293536</v>
      </c>
      <c r="H61" s="8">
        <f>Energie!H61+Transport!H61+Vervuiling!H61+Hulpbronnen!H61</f>
        <v>10.343972815153563</v>
      </c>
      <c r="I61" s="8">
        <f>Energie!I61+Transport!I61+Vervuiling!I61+Hulpbronnen!I61</f>
        <v>10.322429554085282</v>
      </c>
      <c r="J61" s="8">
        <f>Energie!J61+Transport!J61+Vervuiling!J61+Hulpbronnen!J61</f>
        <v>12.27693872882309</v>
      </c>
      <c r="K61" s="8">
        <f>Energie!K61+Transport!K61+Vervuiling!K61+Hulpbronnen!K61</f>
        <v>13.350232581081489</v>
      </c>
      <c r="L61" s="8">
        <f>Energie!L61+Transport!L61+Vervuiling!L61+Hulpbronnen!L61</f>
        <v>14.340101311470715</v>
      </c>
      <c r="M61" s="8">
        <f>Energie!M61+Transport!M61+Vervuiling!M61+Hulpbronnen!M61</f>
        <v>17.496657033003086</v>
      </c>
      <c r="N61" s="8">
        <f>Energie!N61+Transport!N61+Vervuiling!N61+Hulpbronnen!N61</f>
        <v>18.373131223362659</v>
      </c>
      <c r="O61" s="8">
        <f>Energie!O61+Transport!O61+Vervuiling!O61+Hulpbronnen!O61</f>
        <v>18.30721670921967</v>
      </c>
      <c r="P61" s="8">
        <f>Energie!P61+Transport!P61+Vervuiling!P61+Hulpbronnen!P61</f>
        <v>12.215502509133167</v>
      </c>
      <c r="Q61" s="8">
        <f>Energie!Q61+Transport!Q61+Vervuiling!Q61+Hulpbronnen!Q61</f>
        <v>12.656767184196916</v>
      </c>
      <c r="R61" s="8">
        <f>Energie!R61+Transport!R61+Vervuiling!R61+Hulpbronnen!R61</f>
        <v>11.077309750205361</v>
      </c>
    </row>
    <row r="62" spans="1:18" x14ac:dyDescent="0.25">
      <c r="A62" s="2"/>
      <c r="B62" s="4" t="s">
        <v>20</v>
      </c>
      <c r="C62" s="6" t="s">
        <v>106</v>
      </c>
      <c r="D62" s="8">
        <f>Energie!D62+Transport!D62+Vervuiling!D62+Hulpbronnen!D62</f>
        <v>11.226754536667942</v>
      </c>
      <c r="E62" s="8">
        <f>Energie!E62+Transport!E62+Vervuiling!E62+Hulpbronnen!E62</f>
        <v>10.588543142180818</v>
      </c>
      <c r="F62" s="8">
        <f>Energie!F62+Transport!F62+Vervuiling!F62+Hulpbronnen!F62</f>
        <v>13.59868372865858</v>
      </c>
      <c r="G62" s="8">
        <f>Energie!G62+Transport!G62+Vervuiling!G62+Hulpbronnen!G62</f>
        <v>14.637990065353048</v>
      </c>
      <c r="H62" s="8">
        <f>Energie!H62+Transport!H62+Vervuiling!H62+Hulpbronnen!H62</f>
        <v>15.387775875791409</v>
      </c>
      <c r="I62" s="8">
        <f>Energie!I62+Transport!I62+Vervuiling!I62+Hulpbronnen!I62</f>
        <v>16.232550649548848</v>
      </c>
      <c r="J62" s="8">
        <f>Energie!J62+Transport!J62+Vervuiling!J62+Hulpbronnen!J62</f>
        <v>17.053337646959768</v>
      </c>
      <c r="K62" s="8">
        <f>Energie!K62+Transport!K62+Vervuiling!K62+Hulpbronnen!K62</f>
        <v>20.440352673165737</v>
      </c>
      <c r="L62" s="8">
        <f>Energie!L62+Transport!L62+Vervuiling!L62+Hulpbronnen!L62</f>
        <v>22.869900102178143</v>
      </c>
      <c r="M62" s="8">
        <f>Energie!M62+Transport!M62+Vervuiling!M62+Hulpbronnen!M62</f>
        <v>27.032293716191727</v>
      </c>
      <c r="N62" s="8">
        <f>Energie!N62+Transport!N62+Vervuiling!N62+Hulpbronnen!N62</f>
        <v>27.012371554518488</v>
      </c>
      <c r="O62" s="8">
        <f>Energie!O62+Transport!O62+Vervuiling!O62+Hulpbronnen!O62</f>
        <v>28.912270073535549</v>
      </c>
      <c r="P62" s="8">
        <f>Energie!P62+Transport!P62+Vervuiling!P62+Hulpbronnen!P62</f>
        <v>25.817818926157308</v>
      </c>
      <c r="Q62" s="8">
        <f>Energie!Q62+Transport!Q62+Vervuiling!Q62+Hulpbronnen!Q62</f>
        <v>26.635093121430664</v>
      </c>
      <c r="R62" s="8">
        <f>Energie!R62+Transport!R62+Vervuiling!R62+Hulpbronnen!R62</f>
        <v>23.513226501433007</v>
      </c>
    </row>
    <row r="63" spans="1:18" x14ac:dyDescent="0.25">
      <c r="A63" s="2" t="s">
        <v>159</v>
      </c>
      <c r="B63" s="4" t="s">
        <v>150</v>
      </c>
      <c r="C63" s="6" t="s">
        <v>107</v>
      </c>
      <c r="D63" s="8">
        <f>Energie!D63+Transport!D63+Vervuiling!D63+Hulpbronnen!D63</f>
        <v>15.035238742893762</v>
      </c>
      <c r="E63" s="8">
        <f>Energie!E63+Transport!E63+Vervuiling!E63+Hulpbronnen!E63</f>
        <v>25.390969421725202</v>
      </c>
      <c r="F63" s="8">
        <f>Energie!F63+Transport!F63+Vervuiling!F63+Hulpbronnen!F63</f>
        <v>12.002616632414574</v>
      </c>
      <c r="G63" s="8">
        <f>Energie!G63+Transport!G63+Vervuiling!G63+Hulpbronnen!G63</f>
        <v>11.97416789194067</v>
      </c>
      <c r="H63" s="8">
        <f>Energie!H63+Transport!H63+Vervuiling!H63+Hulpbronnen!H63</f>
        <v>12.86972866009266</v>
      </c>
      <c r="I63" s="8">
        <f>Energie!I63+Transport!I63+Vervuiling!I63+Hulpbronnen!I63</f>
        <v>11.287420864787803</v>
      </c>
      <c r="J63" s="8">
        <f>Energie!J63+Transport!J63+Vervuiling!J63+Hulpbronnen!J63</f>
        <v>10.46102707426879</v>
      </c>
      <c r="K63" s="8">
        <f>Energie!K63+Transport!K63+Vervuiling!K63+Hulpbronnen!K63</f>
        <v>9.1776710790326668</v>
      </c>
      <c r="L63" s="8">
        <f>Energie!L63+Transport!L63+Vervuiling!L63+Hulpbronnen!L63</f>
        <v>10.985497894534529</v>
      </c>
      <c r="M63" s="8">
        <f>Energie!M63+Transport!M63+Vervuiling!M63+Hulpbronnen!M63</f>
        <v>13.101530744002025</v>
      </c>
      <c r="N63" s="8">
        <f>Energie!N63+Transport!N63+Vervuiling!N63+Hulpbronnen!N63</f>
        <v>11.886803520110302</v>
      </c>
      <c r="O63" s="8">
        <f>Energie!O63+Transport!O63+Vervuiling!O63+Hulpbronnen!O63</f>
        <v>12.235854904769104</v>
      </c>
      <c r="P63" s="8">
        <f>Energie!P63+Transport!P63+Vervuiling!P63+Hulpbronnen!P63</f>
        <v>17.100265647280889</v>
      </c>
      <c r="Q63" s="8">
        <f>Energie!Q63+Transport!Q63+Vervuiling!Q63+Hulpbronnen!Q63</f>
        <v>18.454688026569695</v>
      </c>
      <c r="R63" s="8">
        <f>Energie!R63+Transport!R63+Vervuiling!R63+Hulpbronnen!R63</f>
        <v>16.287643320564733</v>
      </c>
    </row>
    <row r="64" spans="1:18" x14ac:dyDescent="0.25">
      <c r="A64" s="2"/>
      <c r="B64" s="4" t="s">
        <v>43</v>
      </c>
      <c r="C64" s="6" t="s">
        <v>108</v>
      </c>
      <c r="D64" s="8">
        <f>Energie!D64+Transport!D64+Vervuiling!D64+Hulpbronnen!D64</f>
        <v>2.0561363795756216</v>
      </c>
      <c r="E64" s="8">
        <f>Energie!E64+Transport!E64+Vervuiling!E64+Hulpbronnen!E64</f>
        <v>2.2236458097077545</v>
      </c>
      <c r="F64" s="8">
        <f>Energie!F64+Transport!F64+Vervuiling!F64+Hulpbronnen!F64</f>
        <v>9.62708452380034</v>
      </c>
      <c r="G64" s="8">
        <f>Energie!G64+Transport!G64+Vervuiling!G64+Hulpbronnen!G64</f>
        <v>8.6143455233746078</v>
      </c>
      <c r="H64" s="8">
        <f>Energie!H64+Transport!H64+Vervuiling!H64+Hulpbronnen!H64</f>
        <v>9.3049343475825612</v>
      </c>
      <c r="I64" s="8">
        <f>Energie!I64+Transport!I64+Vervuiling!I64+Hulpbronnen!I64</f>
        <v>9.2071338888134715</v>
      </c>
      <c r="J64" s="8">
        <f>Energie!J64+Transport!J64+Vervuiling!J64+Hulpbronnen!J64</f>
        <v>6.2747777215576024</v>
      </c>
      <c r="K64" s="8">
        <f>Energie!K64+Transport!K64+Vervuiling!K64+Hulpbronnen!K64</f>
        <v>4.1034927722232535</v>
      </c>
      <c r="L64" s="8">
        <f>Energie!L64+Transport!L64+Vervuiling!L64+Hulpbronnen!L64</f>
        <v>4.6444826496139022</v>
      </c>
      <c r="M64" s="8">
        <f>Energie!M64+Transport!M64+Vervuiling!M64+Hulpbronnen!M64</f>
        <v>4.7625324699843485</v>
      </c>
      <c r="N64" s="8">
        <f>Energie!N64+Transport!N64+Vervuiling!N64+Hulpbronnen!N64</f>
        <v>4.7638507479225547</v>
      </c>
      <c r="O64" s="8">
        <f>Energie!O64+Transport!O64+Vervuiling!O64+Hulpbronnen!O64</f>
        <v>5.0374026558267353</v>
      </c>
      <c r="P64" s="8">
        <f>Energie!P64+Transport!P64+Vervuiling!P64+Hulpbronnen!P64</f>
        <v>7.2199880712118398</v>
      </c>
      <c r="Q64" s="8">
        <f>Energie!Q64+Transport!Q64+Vervuiling!Q64+Hulpbronnen!Q64</f>
        <v>8.2140289358274288</v>
      </c>
      <c r="R64" s="8">
        <f>Energie!R64+Transport!R64+Vervuiling!R64+Hulpbronnen!R64</f>
        <v>7.6065730853660281</v>
      </c>
    </row>
    <row r="65" spans="1:18" x14ac:dyDescent="0.25">
      <c r="A65" s="2"/>
      <c r="B65" s="4" t="s">
        <v>151</v>
      </c>
      <c r="C65" s="6" t="s">
        <v>109</v>
      </c>
      <c r="D65" s="8">
        <f>Energie!D65+Transport!D65+Vervuiling!D65+Hulpbronnen!D65</f>
        <v>23.902712513981363</v>
      </c>
      <c r="E65" s="8">
        <f>Energie!E65+Transport!E65+Vervuiling!E65+Hulpbronnen!E65</f>
        <v>24.937988836456473</v>
      </c>
      <c r="F65" s="8">
        <f>Energie!F65+Transport!F65+Vervuiling!F65+Hulpbronnen!F65</f>
        <v>30.868582238774145</v>
      </c>
      <c r="G65" s="8">
        <f>Energie!G65+Transport!G65+Vervuiling!G65+Hulpbronnen!G65</f>
        <v>34.634607123269383</v>
      </c>
      <c r="H65" s="8">
        <f>Energie!H65+Transport!H65+Vervuiling!H65+Hulpbronnen!H65</f>
        <v>35.133418511317572</v>
      </c>
      <c r="I65" s="8">
        <f>Energie!I65+Transport!I65+Vervuiling!I65+Hulpbronnen!I65</f>
        <v>35.121035042719491</v>
      </c>
      <c r="J65" s="8">
        <f>Energie!J65+Transport!J65+Vervuiling!J65+Hulpbronnen!J65</f>
        <v>35.928440328484356</v>
      </c>
      <c r="K65" s="8">
        <f>Energie!K65+Transport!K65+Vervuiling!K65+Hulpbronnen!K65</f>
        <v>32.340900104913246</v>
      </c>
      <c r="L65" s="8">
        <f>Energie!L65+Transport!L65+Vervuiling!L65+Hulpbronnen!L65</f>
        <v>35.216981068867099</v>
      </c>
      <c r="M65" s="8">
        <f>Energie!M65+Transport!M65+Vervuiling!M65+Hulpbronnen!M65</f>
        <v>39.660626300531987</v>
      </c>
      <c r="N65" s="8">
        <f>Energie!N65+Transport!N65+Vervuiling!N65+Hulpbronnen!N65</f>
        <v>37.028013787747547</v>
      </c>
      <c r="O65" s="8">
        <f>Energie!O65+Transport!O65+Vervuiling!O65+Hulpbronnen!O65</f>
        <v>37.673218931177608</v>
      </c>
      <c r="P65" s="8">
        <f>Energie!P65+Transport!P65+Vervuiling!P65+Hulpbronnen!P65</f>
        <v>47.211111730603292</v>
      </c>
      <c r="Q65" s="8">
        <f>Energie!Q65+Transport!Q65+Vervuiling!Q65+Hulpbronnen!Q65</f>
        <v>51.107157579361662</v>
      </c>
      <c r="R65" s="8">
        <f>Energie!R65+Transport!R65+Vervuiling!R65+Hulpbronnen!R65</f>
        <v>45.132229133864115</v>
      </c>
    </row>
    <row r="66" spans="1:18" ht="20.399999999999999" x14ac:dyDescent="0.25">
      <c r="A66" s="2" t="s">
        <v>160</v>
      </c>
      <c r="B66" s="4" t="s">
        <v>152</v>
      </c>
      <c r="C66" s="6" t="s">
        <v>153</v>
      </c>
      <c r="D66" s="8">
        <f>Energie!D66+Transport!D66+Vervuiling!D66+Hulpbronnen!D66</f>
        <v>0</v>
      </c>
      <c r="E66" s="8">
        <f>Energie!E66+Transport!E66+Vervuiling!E66+Hulpbronnen!E66</f>
        <v>0</v>
      </c>
      <c r="F66" s="8">
        <f>Energie!F66+Transport!F66+Vervuiling!F66+Hulpbronnen!F66</f>
        <v>0</v>
      </c>
      <c r="G66" s="8">
        <f>Energie!G66+Transport!G66+Vervuiling!G66+Hulpbronnen!G66</f>
        <v>0</v>
      </c>
      <c r="H66" s="8">
        <f>Energie!H66+Transport!H66+Vervuiling!H66+Hulpbronnen!H66</f>
        <v>0</v>
      </c>
      <c r="I66" s="8">
        <f>Energie!I66+Transport!I66+Vervuiling!I66+Hulpbronnen!I66</f>
        <v>0</v>
      </c>
      <c r="J66" s="8">
        <f>Energie!J66+Transport!J66+Vervuiling!J66+Hulpbronnen!J66</f>
        <v>0</v>
      </c>
      <c r="K66" s="8">
        <f>Energie!K66+Transport!K66+Vervuiling!K66+Hulpbronnen!K66</f>
        <v>0</v>
      </c>
      <c r="L66" s="8">
        <f>Energie!L66+Transport!L66+Vervuiling!L66+Hulpbronnen!L66</f>
        <v>2.4289892274671999E-3</v>
      </c>
      <c r="M66" s="8">
        <f>Energie!M66+Transport!M66+Vervuiling!M66+Hulpbronnen!M66</f>
        <v>1.1487573507358999E-2</v>
      </c>
      <c r="N66" s="8">
        <f>Energie!N66+Transport!N66+Vervuiling!N66+Hulpbronnen!N66</f>
        <v>4.8960505718850401E-3</v>
      </c>
      <c r="O66" s="8">
        <f>Energie!O66+Transport!O66+Vervuiling!O66+Hulpbronnen!O66</f>
        <v>4.2712380573482599E-3</v>
      </c>
      <c r="P66" s="8">
        <f>Energie!P66+Transport!P66+Vervuiling!P66+Hulpbronnen!P66</f>
        <v>1.36450851945807E-3</v>
      </c>
      <c r="Q66" s="8">
        <f>Energie!Q66+Transport!Q66+Vervuiling!Q66+Hulpbronnen!Q66</f>
        <v>1.57972728140865E-3</v>
      </c>
      <c r="R66" s="8">
        <f>Energie!R66+Transport!R66+Vervuiling!R66+Hulpbronnen!R66</f>
        <v>1.61935212828316E-3</v>
      </c>
    </row>
    <row r="67" spans="1:18" x14ac:dyDescent="0.25">
      <c r="A67" s="2" t="s">
        <v>161</v>
      </c>
      <c r="B67" s="4" t="s">
        <v>46</v>
      </c>
      <c r="C67" s="6" t="s">
        <v>110</v>
      </c>
      <c r="D67" s="8">
        <f>Energie!D67+Transport!D67+Vervuiling!D67+Hulpbronnen!D67</f>
        <v>0.2511177919725</v>
      </c>
      <c r="E67" s="8">
        <f>Energie!E67+Transport!E67+Vervuiling!E67+Hulpbronnen!E67</f>
        <v>0.21104098903827501</v>
      </c>
      <c r="F67" s="8">
        <f>Energie!F67+Transport!F67+Vervuiling!F67+Hulpbronnen!F67</f>
        <v>0.18813982586478301</v>
      </c>
      <c r="G67" s="8">
        <f>Energie!G67+Transport!G67+Vervuiling!G67+Hulpbronnen!G67</f>
        <v>0.26309883937042</v>
      </c>
      <c r="H67" s="8">
        <f>Energie!H67+Transport!H67+Vervuiling!H67+Hulpbronnen!H67</f>
        <v>0.36076854945915898</v>
      </c>
      <c r="I67" s="8">
        <f>Energie!I67+Transport!I67+Vervuiling!I67+Hulpbronnen!I67</f>
        <v>0.40125888353189498</v>
      </c>
      <c r="J67" s="8">
        <f>Energie!J67+Transport!J67+Vervuiling!J67+Hulpbronnen!J67</f>
        <v>0.31398618814979701</v>
      </c>
      <c r="K67" s="8">
        <f>Energie!K67+Transport!K67+Vervuiling!K67+Hulpbronnen!K67</f>
        <v>0.43516703692625103</v>
      </c>
      <c r="L67" s="8">
        <f>Energie!L67+Transport!L67+Vervuiling!L67+Hulpbronnen!L67</f>
        <v>0.287585651168759</v>
      </c>
      <c r="M67" s="8">
        <f>Energie!M67+Transport!M67+Vervuiling!M67+Hulpbronnen!M67</f>
        <v>0.377392492952348</v>
      </c>
      <c r="N67" s="8">
        <f>Energie!N67+Transport!N67+Vervuiling!N67+Hulpbronnen!N67</f>
        <v>0.396072740003452</v>
      </c>
      <c r="O67" s="8">
        <f>Energie!O67+Transport!O67+Vervuiling!O67+Hulpbronnen!O67</f>
        <v>0.346477505366866</v>
      </c>
      <c r="P67" s="8">
        <f>Energie!P67+Transport!P67+Vervuiling!P67+Hulpbronnen!P67</f>
        <v>0.39301862167124801</v>
      </c>
      <c r="Q67" s="8">
        <f>Energie!Q67+Transport!Q67+Vervuiling!Q67+Hulpbronnen!Q67</f>
        <v>0.407284082840428</v>
      </c>
      <c r="R67" s="8">
        <f>Energie!R67+Transport!R67+Vervuiling!R67+Hulpbronnen!R67</f>
        <v>0.38616782192664501</v>
      </c>
    </row>
    <row r="68" spans="1:18" x14ac:dyDescent="0.25">
      <c r="A68" s="18" t="s">
        <v>111</v>
      </c>
      <c r="B68" s="18"/>
      <c r="C68" s="18"/>
      <c r="D68" s="8">
        <f>Energie!D68+Transport!D68+Vervuiling!D68+Hulpbronnen!D68</f>
        <v>3469.1899768473018</v>
      </c>
      <c r="E68" s="8">
        <f>Energie!E68+Transport!E68+Vervuiling!E68+Hulpbronnen!E68</f>
        <v>3640.898868082329</v>
      </c>
      <c r="F68" s="8">
        <f>Energie!F68+Transport!F68+Vervuiling!F68+Hulpbronnen!F68</f>
        <v>4709.6837647286911</v>
      </c>
      <c r="G68" s="8">
        <f>Energie!G68+Transport!G68+Vervuiling!G68+Hulpbronnen!G68</f>
        <v>4979.5393389957408</v>
      </c>
      <c r="H68" s="8">
        <f>Energie!H68+Transport!H68+Vervuiling!H68+Hulpbronnen!H68</f>
        <v>4847.6603885087061</v>
      </c>
      <c r="I68" s="8">
        <f>Energie!I68+Transport!I68+Vervuiling!I68+Hulpbronnen!I68</f>
        <v>5047.0006002678347</v>
      </c>
      <c r="J68" s="8">
        <f>Energie!J68+Transport!J68+Vervuiling!J68+Hulpbronnen!J68</f>
        <v>5515.7336950604576</v>
      </c>
      <c r="K68" s="8">
        <f>Energie!K68+Transport!K68+Vervuiling!K68+Hulpbronnen!K68</f>
        <v>5789.6204532769043</v>
      </c>
      <c r="L68" s="8">
        <f>Energie!L68+Transport!L68+Vervuiling!L68+Hulpbronnen!L68</f>
        <v>5860.7468818166371</v>
      </c>
      <c r="M68" s="8">
        <f>Energie!M68+Transport!M68+Vervuiling!M68+Hulpbronnen!M68</f>
        <v>5585.7030690725724</v>
      </c>
      <c r="N68" s="8">
        <f>Energie!N68+Transport!N68+Vervuiling!N68+Hulpbronnen!N68</f>
        <v>5937.0569704110303</v>
      </c>
      <c r="O68" s="8">
        <f>Energie!O68+Transport!O68+Vervuiling!O68+Hulpbronnen!O68</f>
        <v>5679.7837724265628</v>
      </c>
      <c r="P68" s="8">
        <f>Energie!P68+Transport!P68+Vervuiling!P68+Hulpbronnen!P68</f>
        <v>5499.1285927324552</v>
      </c>
      <c r="Q68" s="8">
        <f>Energie!Q68+Transport!Q68+Vervuiling!Q68+Hulpbronnen!Q68</f>
        <v>5899.7499471977972</v>
      </c>
      <c r="R68" s="8">
        <f>Energie!R68+Transport!R68+Vervuiling!R68+Hulpbronnen!R68</f>
        <v>5486.5140515881494</v>
      </c>
    </row>
    <row r="69" spans="1:18" ht="15" customHeight="1" x14ac:dyDescent="0.25">
      <c r="A69" s="9" t="s">
        <v>112</v>
      </c>
      <c r="B69" s="9"/>
      <c r="C69" s="9"/>
      <c r="D69" s="8">
        <f>Energie!D69+Transport!D69+Vervuiling!D69+Hulpbronnen!D69</f>
        <v>108.59917386200709</v>
      </c>
      <c r="E69" s="8">
        <f>Energie!E69+Transport!E69+Vervuiling!E69+Hulpbronnen!E69</f>
        <v>99.906190680833106</v>
      </c>
      <c r="F69" s="8">
        <f>Energie!F69+Transport!F69+Vervuiling!F69+Hulpbronnen!F69</f>
        <v>113.93274369315365</v>
      </c>
      <c r="G69" s="8">
        <f>Energie!G69+Transport!G69+Vervuiling!G69+Hulpbronnen!G69</f>
        <v>114.56518953080653</v>
      </c>
      <c r="H69" s="8">
        <f>Energie!H69+Transport!H69+Vervuiling!H69+Hulpbronnen!H69</f>
        <v>98.998508574989728</v>
      </c>
      <c r="I69" s="8">
        <f>Energie!I69+Transport!I69+Vervuiling!I69+Hulpbronnen!I69</f>
        <v>92.73118490329702</v>
      </c>
      <c r="J69" s="8">
        <f>Energie!J69+Transport!J69+Vervuiling!J69+Hulpbronnen!J69</f>
        <v>103.16786050784891</v>
      </c>
      <c r="K69" s="8">
        <f>Energie!K69+Transport!K69+Vervuiling!K69+Hulpbronnen!K69</f>
        <v>120.60376232150256</v>
      </c>
      <c r="L69" s="8">
        <f>Energie!L69+Transport!L69+Vervuiling!L69+Hulpbronnen!L69</f>
        <v>108.92863603614734</v>
      </c>
      <c r="M69" s="8">
        <f>Energie!M69+Transport!M69+Vervuiling!M69+Hulpbronnen!M69</f>
        <v>293.21813011511256</v>
      </c>
      <c r="N69" s="8">
        <f>Energie!N69+Transport!N69+Vervuiling!N69+Hulpbronnen!N69</f>
        <v>243.85434699601518</v>
      </c>
      <c r="O69" s="8">
        <f>Energie!O69+Transport!O69+Vervuiling!O69+Hulpbronnen!O69</f>
        <v>383.35743968724063</v>
      </c>
      <c r="P69" s="8">
        <f>Energie!P69+Transport!P69+Vervuiling!P69+Hulpbronnen!P69</f>
        <v>431.00235055281087</v>
      </c>
      <c r="Q69" s="8">
        <f>Energie!Q69+Transport!Q69+Vervuiling!Q69+Hulpbronnen!Q69</f>
        <v>441.97105331913264</v>
      </c>
      <c r="R69" s="8">
        <f>Energie!R69+Transport!R69+Vervuiling!R69+Hulpbronnen!R69</f>
        <v>364.61661354620668</v>
      </c>
    </row>
    <row r="70" spans="1:18" x14ac:dyDescent="0.25">
      <c r="A70" s="18" t="s">
        <v>113</v>
      </c>
      <c r="B70" s="18"/>
      <c r="C70" s="18"/>
      <c r="D70" s="8">
        <f>Energie!D70+Transport!D70+Vervuiling!D70+Hulpbronnen!D70</f>
        <v>11.254471709993698</v>
      </c>
      <c r="E70" s="8">
        <f>Energie!E70+Transport!E70+Vervuiling!E70+Hulpbronnen!E70</f>
        <v>8.4986819738445174</v>
      </c>
      <c r="F70" s="8">
        <f>Energie!F70+Transport!F70+Vervuiling!F70+Hulpbronnen!F70</f>
        <v>9.9790557386392287</v>
      </c>
      <c r="G70" s="8">
        <f>Energie!G70+Transport!G70+Vervuiling!G70+Hulpbronnen!G70</f>
        <v>12.366239086803105</v>
      </c>
      <c r="H70" s="8">
        <f>Energie!H70+Transport!H70+Vervuiling!H70+Hulpbronnen!H70</f>
        <v>13.92909945967347</v>
      </c>
      <c r="I70" s="8">
        <f>Energie!I70+Transport!I70+Vervuiling!I70+Hulpbronnen!I70</f>
        <v>14.388816554245912</v>
      </c>
      <c r="J70" s="8">
        <f>Energie!J70+Transport!J70+Vervuiling!J70+Hulpbronnen!J70</f>
        <v>15.990890390822949</v>
      </c>
      <c r="K70" s="8">
        <f>Energie!K70+Transport!K70+Vervuiling!K70+Hulpbronnen!K70</f>
        <v>19.385317388011323</v>
      </c>
      <c r="L70" s="8">
        <f>Energie!L70+Transport!L70+Vervuiling!L70+Hulpbronnen!L70</f>
        <v>18.961277337596698</v>
      </c>
      <c r="M70" s="8">
        <f>Energie!M70+Transport!M70+Vervuiling!M70+Hulpbronnen!M70</f>
        <v>20.620550792837825</v>
      </c>
      <c r="N70" s="8">
        <f>Energie!N70+Transport!N70+Vervuiling!N70+Hulpbronnen!N70</f>
        <v>18.92073374008848</v>
      </c>
      <c r="O70" s="8">
        <f>Energie!O70+Transport!O70+Vervuiling!O70+Hulpbronnen!O70</f>
        <v>21.650015450328866</v>
      </c>
      <c r="P70" s="8">
        <f>Energie!P70+Transport!P70+Vervuiling!P70+Hulpbronnen!P70</f>
        <v>18.310393483566681</v>
      </c>
      <c r="Q70" s="8">
        <f>Energie!Q70+Transport!Q70+Vervuiling!Q70+Hulpbronnen!Q70</f>
        <v>28.773913032045169</v>
      </c>
      <c r="R70" s="8">
        <f>Energie!R70+Transport!R70+Vervuiling!R70+Hulpbronnen!R70</f>
        <v>27.919274617067025</v>
      </c>
    </row>
  </sheetData>
  <mergeCells count="2">
    <mergeCell ref="A68:C68"/>
    <mergeCell ref="A70:C70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2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3.2" x14ac:dyDescent="0.25"/>
  <cols>
    <col min="1" max="1" width="3" customWidth="1"/>
    <col min="2" max="2" width="10.33203125" customWidth="1"/>
    <col min="3" max="3" width="87.6640625" customWidth="1"/>
    <col min="4" max="6" width="8.88671875" customWidth="1"/>
    <col min="11" max="11" width="8.88671875" customWidth="1"/>
    <col min="13" max="14" width="8.88671875" customWidth="1"/>
    <col min="18" max="18" width="9.109375" customWidth="1"/>
    <col min="20" max="24" width="9.33203125" bestFit="1" customWidth="1"/>
  </cols>
  <sheetData>
    <row r="1" spans="1:34" x14ac:dyDescent="0.25">
      <c r="B1" s="2" t="s">
        <v>24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4">
        <v>2015</v>
      </c>
      <c r="L1" s="3">
        <v>2016</v>
      </c>
      <c r="M1" s="4">
        <v>2017</v>
      </c>
      <c r="N1" s="4">
        <v>2018</v>
      </c>
      <c r="O1" s="4">
        <v>2019</v>
      </c>
      <c r="P1" s="4">
        <v>2020</v>
      </c>
      <c r="Q1" s="4">
        <v>2021</v>
      </c>
      <c r="R1" s="4">
        <v>2022</v>
      </c>
    </row>
    <row r="2" spans="1:34" x14ac:dyDescent="0.25">
      <c r="A2" s="2" t="s">
        <v>21</v>
      </c>
      <c r="D2" s="8">
        <f>D3+SUM(D68:D70)</f>
        <v>5035.2000000000007</v>
      </c>
      <c r="E2" s="8">
        <f t="shared" ref="E2:R2" si="0">E3+SUM(E68:E70)</f>
        <v>5054.5</v>
      </c>
      <c r="F2" s="8">
        <f t="shared" si="0"/>
        <v>5685.0999999999985</v>
      </c>
      <c r="G2" s="8">
        <f t="shared" si="0"/>
        <v>6264.199999999998</v>
      </c>
      <c r="H2" s="8">
        <f t="shared" si="0"/>
        <v>6423.4</v>
      </c>
      <c r="I2" s="8">
        <f t="shared" si="0"/>
        <v>6543.4000000000005</v>
      </c>
      <c r="J2" s="8">
        <f t="shared" si="0"/>
        <v>6948.8000000000011</v>
      </c>
      <c r="K2" s="8">
        <f>K3+SUM(K68:K70)</f>
        <v>7262.8000000000011</v>
      </c>
      <c r="L2" s="8">
        <f t="shared" si="0"/>
        <v>8082.6</v>
      </c>
      <c r="M2" s="8">
        <f t="shared" si="0"/>
        <v>8537.2999999999993</v>
      </c>
      <c r="N2" s="8">
        <f t="shared" si="0"/>
        <v>8820.7999999999975</v>
      </c>
      <c r="O2" s="8">
        <f t="shared" si="0"/>
        <v>8961.6000000000022</v>
      </c>
      <c r="P2" s="8">
        <f t="shared" si="0"/>
        <v>7958.699999999998</v>
      </c>
      <c r="Q2" s="8">
        <f t="shared" si="0"/>
        <v>8894.7000000000007</v>
      </c>
      <c r="R2" s="8">
        <f t="shared" si="0"/>
        <v>8593.0999999999985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x14ac:dyDescent="0.25">
      <c r="A3" s="2" t="s">
        <v>44</v>
      </c>
      <c r="D3" s="8">
        <f>SUM(D4:D67)</f>
        <v>3263.2437828426164</v>
      </c>
      <c r="E3" s="8">
        <f t="shared" ref="E3:R3" si="1">SUM(E4:E67)</f>
        <v>3191.0509050566693</v>
      </c>
      <c r="F3" s="8">
        <f t="shared" si="1"/>
        <v>2834.3860419607831</v>
      </c>
      <c r="G3" s="8">
        <f t="shared" si="1"/>
        <v>3259.3175899028033</v>
      </c>
      <c r="H3" s="8">
        <f t="shared" si="1"/>
        <v>3518.3001143171259</v>
      </c>
      <c r="I3" s="8">
        <f t="shared" si="1"/>
        <v>3481.6533474861108</v>
      </c>
      <c r="J3" s="8">
        <f t="shared" si="1"/>
        <v>3367.6281686589409</v>
      </c>
      <c r="K3" s="8">
        <f>SUM(K4:K67)</f>
        <v>3421.9726616470202</v>
      </c>
      <c r="L3" s="8">
        <f t="shared" si="1"/>
        <v>4222.6660278352456</v>
      </c>
      <c r="M3" s="8">
        <f t="shared" si="1"/>
        <v>4841.4413095807413</v>
      </c>
      <c r="N3" s="8">
        <f t="shared" si="1"/>
        <v>4886.334226793153</v>
      </c>
      <c r="O3" s="8">
        <f t="shared" si="1"/>
        <v>5189.7741711520721</v>
      </c>
      <c r="P3" s="8">
        <f t="shared" si="1"/>
        <v>4364.218827707723</v>
      </c>
      <c r="Q3" s="8">
        <f t="shared" si="1"/>
        <v>4891.6452229699598</v>
      </c>
      <c r="R3" s="8">
        <f t="shared" si="1"/>
        <v>5100.4946756690388</v>
      </c>
      <c r="S3" s="10"/>
      <c r="T3" s="10"/>
      <c r="U3" s="10"/>
      <c r="V3" s="10"/>
      <c r="W3" s="10"/>
      <c r="X3" s="10"/>
    </row>
    <row r="4" spans="1:34" x14ac:dyDescent="0.25">
      <c r="A4" s="2" t="s">
        <v>25</v>
      </c>
      <c r="B4" s="3" t="s">
        <v>22</v>
      </c>
      <c r="C4" s="5" t="s">
        <v>50</v>
      </c>
      <c r="D4" s="11">
        <v>22.299976736918715</v>
      </c>
      <c r="E4" s="11">
        <v>20.99588380431722</v>
      </c>
      <c r="F4" s="11">
        <v>18.351367698165266</v>
      </c>
      <c r="G4" s="8">
        <v>27.197108172446448</v>
      </c>
      <c r="H4" s="8">
        <v>30.78528168903075</v>
      </c>
      <c r="I4" s="8">
        <v>31.932609647002597</v>
      </c>
      <c r="J4" s="8">
        <v>61.031442966286981</v>
      </c>
      <c r="K4" s="10">
        <v>80.448279612141775</v>
      </c>
      <c r="L4" s="10">
        <v>117.86115424452059</v>
      </c>
      <c r="M4" s="10">
        <v>137.78771471933504</v>
      </c>
      <c r="N4" s="10">
        <v>146.96684886057648</v>
      </c>
      <c r="O4" s="10">
        <v>150.98026817258437</v>
      </c>
      <c r="P4" s="10">
        <v>178.98856890354182</v>
      </c>
      <c r="Q4" s="10">
        <v>203.3911779731275</v>
      </c>
      <c r="R4" s="10">
        <v>176.72919189359658</v>
      </c>
      <c r="S4" s="10"/>
      <c r="T4" s="10"/>
      <c r="U4" s="10"/>
      <c r="V4" s="10"/>
      <c r="W4" s="10"/>
      <c r="X4" s="10"/>
    </row>
    <row r="5" spans="1:34" x14ac:dyDescent="0.25">
      <c r="A5" s="2"/>
      <c r="B5" s="3" t="s">
        <v>23</v>
      </c>
      <c r="C5" s="5" t="s">
        <v>51</v>
      </c>
      <c r="D5" s="11">
        <v>0.87028536154021785</v>
      </c>
      <c r="E5" s="11">
        <v>1.1144194055453116</v>
      </c>
      <c r="F5" s="11">
        <v>0.99931186983497478</v>
      </c>
      <c r="G5" s="8">
        <v>1.1048217105952369</v>
      </c>
      <c r="H5" s="8">
        <v>1.1493307305387395</v>
      </c>
      <c r="I5" s="8">
        <v>1.1815003956696524</v>
      </c>
      <c r="J5" s="8">
        <v>8.5377594988934611</v>
      </c>
      <c r="K5" s="10">
        <v>17.296239069029546</v>
      </c>
      <c r="L5" s="10">
        <v>31.53165401533262</v>
      </c>
      <c r="M5" s="10">
        <v>36.931666920132344</v>
      </c>
      <c r="N5" s="10">
        <v>34.557994875635877</v>
      </c>
      <c r="O5" s="10">
        <v>35.415978459201135</v>
      </c>
      <c r="P5" s="10">
        <v>41.215513680018212</v>
      </c>
      <c r="Q5" s="10">
        <v>48.727854033088647</v>
      </c>
      <c r="R5" s="10">
        <v>45.557993008490413</v>
      </c>
      <c r="S5" s="10"/>
      <c r="T5" s="10"/>
      <c r="U5" s="10"/>
      <c r="V5" s="10"/>
      <c r="W5" s="10"/>
      <c r="X5" s="10"/>
    </row>
    <row r="6" spans="1:34" x14ac:dyDescent="0.25">
      <c r="A6" s="2"/>
      <c r="B6" s="3" t="s">
        <v>114</v>
      </c>
      <c r="C6" s="5" t="s">
        <v>52</v>
      </c>
      <c r="D6" s="11">
        <v>0.68071328811723208</v>
      </c>
      <c r="E6" s="11">
        <v>0.6526879968448398</v>
      </c>
      <c r="F6" s="11">
        <v>0.34693826411084883</v>
      </c>
      <c r="G6" s="8">
        <v>0.17808025370458705</v>
      </c>
      <c r="H6" s="8">
        <v>0.19709208241093204</v>
      </c>
      <c r="I6" s="8">
        <v>0.1801567600564272</v>
      </c>
      <c r="J6" s="8">
        <v>1.3154704194909066</v>
      </c>
      <c r="K6" s="10">
        <v>4.3620294665944925</v>
      </c>
      <c r="L6" s="10">
        <v>8.6641552533887243</v>
      </c>
      <c r="M6" s="10">
        <v>10.484992924873431</v>
      </c>
      <c r="N6" s="10">
        <v>8.8405718346800359</v>
      </c>
      <c r="O6" s="10">
        <v>10.264867944057578</v>
      </c>
      <c r="P6" s="10">
        <v>10.373168711667052</v>
      </c>
      <c r="Q6" s="10">
        <v>12.26388559631031</v>
      </c>
      <c r="R6" s="10">
        <v>11.466075842180285</v>
      </c>
      <c r="S6" s="10"/>
      <c r="T6" s="10"/>
      <c r="U6" s="10"/>
      <c r="V6" s="10"/>
      <c r="W6" s="10"/>
      <c r="X6" s="10"/>
    </row>
    <row r="7" spans="1:34" x14ac:dyDescent="0.25">
      <c r="A7" s="2" t="s">
        <v>26</v>
      </c>
      <c r="B7" s="3" t="s">
        <v>115</v>
      </c>
      <c r="C7" s="5" t="s">
        <v>53</v>
      </c>
      <c r="D7" s="11">
        <v>4.3093792522450141</v>
      </c>
      <c r="E7" s="11">
        <v>4.4049751594180915</v>
      </c>
      <c r="F7" s="11">
        <v>6.5512921773456929</v>
      </c>
      <c r="G7" s="8">
        <v>8.1513395434159648</v>
      </c>
      <c r="H7" s="8">
        <v>8.2352153626961169</v>
      </c>
      <c r="I7" s="8">
        <v>7.5931029075186505</v>
      </c>
      <c r="J7" s="8">
        <v>11.035653656490201</v>
      </c>
      <c r="K7" s="10">
        <v>10.236909187927493</v>
      </c>
      <c r="L7" s="10">
        <v>12.242134691212783</v>
      </c>
      <c r="M7" s="10">
        <v>17.351394154352761</v>
      </c>
      <c r="N7" s="10">
        <v>15.227689868056487</v>
      </c>
      <c r="O7" s="10">
        <v>13.75094422604581</v>
      </c>
      <c r="P7" s="10">
        <v>9.5685776841353327</v>
      </c>
      <c r="Q7" s="10">
        <v>10.986685720503496</v>
      </c>
      <c r="R7" s="10">
        <v>9.3046218929991973</v>
      </c>
      <c r="S7" s="10"/>
      <c r="T7" s="10"/>
      <c r="U7" s="10"/>
      <c r="V7" s="10"/>
      <c r="W7" s="10"/>
      <c r="X7" s="10"/>
    </row>
    <row r="8" spans="1:34" x14ac:dyDescent="0.25">
      <c r="A8" s="2" t="s">
        <v>27</v>
      </c>
      <c r="B8" s="3" t="s">
        <v>116</v>
      </c>
      <c r="C8" s="5" t="s">
        <v>54</v>
      </c>
      <c r="D8" s="11">
        <v>44.344706723336202</v>
      </c>
      <c r="E8" s="11">
        <v>44.805709321694536</v>
      </c>
      <c r="F8" s="11">
        <v>63.465436520027332</v>
      </c>
      <c r="G8" s="8">
        <v>87.103099430543722</v>
      </c>
      <c r="H8" s="8">
        <v>95.822808222806145</v>
      </c>
      <c r="I8" s="8">
        <v>99.931544449741025</v>
      </c>
      <c r="J8" s="8">
        <v>115.98840594195615</v>
      </c>
      <c r="K8" s="10">
        <v>122.88984323629322</v>
      </c>
      <c r="L8" s="10">
        <v>150.4408080486408</v>
      </c>
      <c r="M8" s="10">
        <v>168.43961475085177</v>
      </c>
      <c r="N8" s="10">
        <v>162.71739886606443</v>
      </c>
      <c r="O8" s="10">
        <v>169.15465828326333</v>
      </c>
      <c r="P8" s="10">
        <v>126.64054932652176</v>
      </c>
      <c r="Q8" s="10">
        <v>135.9797033002244</v>
      </c>
      <c r="R8" s="10">
        <v>130.11232614924185</v>
      </c>
      <c r="S8" s="10"/>
      <c r="T8" s="10"/>
      <c r="U8" s="10"/>
      <c r="V8" s="10"/>
      <c r="W8" s="10"/>
      <c r="X8" s="10"/>
    </row>
    <row r="9" spans="1:34" x14ac:dyDescent="0.25">
      <c r="A9" s="2"/>
      <c r="B9" s="3" t="s">
        <v>117</v>
      </c>
      <c r="C9" s="5" t="s">
        <v>55</v>
      </c>
      <c r="D9" s="11">
        <v>7.9118921984795332</v>
      </c>
      <c r="E9" s="11">
        <v>7.3681735048578805</v>
      </c>
      <c r="F9" s="11">
        <v>13.34196310033972</v>
      </c>
      <c r="G9" s="8">
        <v>16.744210078350466</v>
      </c>
      <c r="H9" s="8">
        <v>17.6247477837187</v>
      </c>
      <c r="I9" s="8">
        <v>17.608225838751547</v>
      </c>
      <c r="J9" s="8">
        <v>19.803596016636078</v>
      </c>
      <c r="K9" s="10">
        <v>20.958513487394889</v>
      </c>
      <c r="L9" s="10">
        <v>21.733140874820915</v>
      </c>
      <c r="M9" s="10">
        <v>24.58430559158079</v>
      </c>
      <c r="N9" s="10">
        <v>22.788131014287309</v>
      </c>
      <c r="O9" s="10">
        <v>20.273881841057751</v>
      </c>
      <c r="P9" s="10">
        <v>18.289320047269939</v>
      </c>
      <c r="Q9" s="10">
        <v>19.703240301041212</v>
      </c>
      <c r="R9" s="10">
        <v>15.72454094494789</v>
      </c>
      <c r="S9" s="10"/>
      <c r="T9" s="10"/>
      <c r="U9" s="10"/>
      <c r="V9" s="10"/>
      <c r="W9" s="10"/>
      <c r="X9" s="10"/>
    </row>
    <row r="10" spans="1:34" ht="20.399999999999999" x14ac:dyDescent="0.25">
      <c r="A10" s="2"/>
      <c r="B10" s="3" t="s">
        <v>0</v>
      </c>
      <c r="C10" s="5" t="s">
        <v>56</v>
      </c>
      <c r="D10" s="11">
        <v>5.7326796216794556</v>
      </c>
      <c r="E10" s="11">
        <v>5.4941005002399681</v>
      </c>
      <c r="F10" s="11">
        <v>9.541934939751286</v>
      </c>
      <c r="G10" s="8">
        <v>10.93280301857</v>
      </c>
      <c r="H10" s="8">
        <v>12.728206373743614</v>
      </c>
      <c r="I10" s="8">
        <v>12.794265850227466</v>
      </c>
      <c r="J10" s="8">
        <v>14.059229335836303</v>
      </c>
      <c r="K10" s="10">
        <v>18.321214863976934</v>
      </c>
      <c r="L10" s="10">
        <v>22.88201686036756</v>
      </c>
      <c r="M10" s="10">
        <v>26.395369503423289</v>
      </c>
      <c r="N10" s="10">
        <v>25.959888382863603</v>
      </c>
      <c r="O10" s="10">
        <v>26.104159459814522</v>
      </c>
      <c r="P10" s="10">
        <v>20.236099414833358</v>
      </c>
      <c r="Q10" s="10">
        <v>21.390435069617244</v>
      </c>
      <c r="R10" s="10">
        <v>16.730518430591136</v>
      </c>
      <c r="S10" s="10"/>
      <c r="T10" s="10"/>
      <c r="U10" s="10"/>
      <c r="V10" s="10"/>
      <c r="W10" s="10"/>
      <c r="X10" s="10"/>
    </row>
    <row r="11" spans="1:34" x14ac:dyDescent="0.25">
      <c r="A11" s="2"/>
      <c r="B11" s="3" t="s">
        <v>1</v>
      </c>
      <c r="C11" s="5" t="s">
        <v>57</v>
      </c>
      <c r="D11" s="11">
        <v>8.7051303588646594</v>
      </c>
      <c r="E11" s="11">
        <v>8.2853368921387922</v>
      </c>
      <c r="F11" s="11">
        <v>11.231084647489105</v>
      </c>
      <c r="G11" s="8">
        <v>15.068922445109587</v>
      </c>
      <c r="H11" s="8">
        <v>18.325940003307505</v>
      </c>
      <c r="I11" s="8">
        <v>19.392830772644963</v>
      </c>
      <c r="J11" s="8">
        <v>23.672485485277914</v>
      </c>
      <c r="K11" s="10">
        <v>20.601556696959893</v>
      </c>
      <c r="L11" s="10">
        <v>23.482364885489268</v>
      </c>
      <c r="M11" s="10">
        <v>29.275513023150566</v>
      </c>
      <c r="N11" s="10">
        <v>27.818076943305734</v>
      </c>
      <c r="O11" s="10">
        <v>28.295673803443414</v>
      </c>
      <c r="P11" s="10">
        <v>23.372054308120834</v>
      </c>
      <c r="Q11" s="10">
        <v>25.796248279722096</v>
      </c>
      <c r="R11" s="10">
        <v>26.455554046300715</v>
      </c>
      <c r="S11" s="10"/>
      <c r="T11" s="10"/>
      <c r="U11" s="10"/>
      <c r="V11" s="10"/>
      <c r="W11" s="10"/>
      <c r="X11" s="10"/>
    </row>
    <row r="12" spans="1:34" x14ac:dyDescent="0.25">
      <c r="A12" s="2"/>
      <c r="B12" s="3" t="s">
        <v>2</v>
      </c>
      <c r="C12" s="5" t="s">
        <v>58</v>
      </c>
      <c r="D12" s="11">
        <v>4.5144430407667349</v>
      </c>
      <c r="E12" s="11">
        <v>4.6688184063597182</v>
      </c>
      <c r="F12" s="11">
        <v>8.1293480645552254</v>
      </c>
      <c r="G12" s="8">
        <v>10.294148240159238</v>
      </c>
      <c r="H12" s="8">
        <v>11.707498400158032</v>
      </c>
      <c r="I12" s="8">
        <v>11.113092431321865</v>
      </c>
      <c r="J12" s="8">
        <v>12.501561607173732</v>
      </c>
      <c r="K12" s="10">
        <v>14.528525315412331</v>
      </c>
      <c r="L12" s="10">
        <v>16.262508482874097</v>
      </c>
      <c r="M12" s="10">
        <v>18.004139743611727</v>
      </c>
      <c r="N12" s="10">
        <v>17.716520307472674</v>
      </c>
      <c r="O12" s="10">
        <v>16.776262947852249</v>
      </c>
      <c r="P12" s="10">
        <v>8.7519438247711783</v>
      </c>
      <c r="Q12" s="10">
        <v>9.2195397263373611</v>
      </c>
      <c r="R12" s="10">
        <v>7.0226438401469959</v>
      </c>
      <c r="S12" s="10"/>
      <c r="T12" s="10"/>
      <c r="U12" s="10"/>
      <c r="V12" s="10"/>
      <c r="W12" s="10"/>
      <c r="X12" s="10"/>
    </row>
    <row r="13" spans="1:34" x14ac:dyDescent="0.25">
      <c r="A13" s="2"/>
      <c r="B13" s="3" t="s">
        <v>3</v>
      </c>
      <c r="C13" s="5" t="s">
        <v>59</v>
      </c>
      <c r="D13" s="11">
        <v>45.438583280692718</v>
      </c>
      <c r="E13" s="11">
        <v>49.137529862253707</v>
      </c>
      <c r="F13" s="11">
        <v>83.128198789998535</v>
      </c>
      <c r="G13" s="8">
        <v>111.43603481767754</v>
      </c>
      <c r="H13" s="8">
        <v>103.23353636365206</v>
      </c>
      <c r="I13" s="8">
        <v>103.31417348060569</v>
      </c>
      <c r="J13" s="8">
        <v>62.837544110375099</v>
      </c>
      <c r="K13" s="10">
        <v>59.977541716018543</v>
      </c>
      <c r="L13" s="10">
        <v>158.52685739331088</v>
      </c>
      <c r="M13" s="10">
        <v>210.86067825188442</v>
      </c>
      <c r="N13" s="10">
        <v>255.40687440344689</v>
      </c>
      <c r="O13" s="10">
        <v>239.83221767837037</v>
      </c>
      <c r="P13" s="10">
        <v>152.15326130615259</v>
      </c>
      <c r="Q13" s="10">
        <v>183.65258197093635</v>
      </c>
      <c r="R13" s="10">
        <v>197.82952564706224</v>
      </c>
      <c r="S13" s="10"/>
      <c r="T13" s="10"/>
      <c r="U13" s="10"/>
      <c r="V13" s="10"/>
      <c r="W13" s="10"/>
      <c r="X13" s="10"/>
    </row>
    <row r="14" spans="1:34" x14ac:dyDescent="0.25">
      <c r="A14" s="7"/>
      <c r="B14" s="3" t="s">
        <v>4</v>
      </c>
      <c r="C14" s="5" t="s">
        <v>60</v>
      </c>
      <c r="D14" s="11">
        <v>396.36042323676139</v>
      </c>
      <c r="E14" s="11">
        <v>328.02176158698956</v>
      </c>
      <c r="F14" s="11">
        <v>94.751120466702432</v>
      </c>
      <c r="G14" s="8">
        <v>146.71004369630481</v>
      </c>
      <c r="H14" s="8">
        <v>219.59775572293623</v>
      </c>
      <c r="I14" s="8">
        <v>258.76744024287478</v>
      </c>
      <c r="J14" s="8">
        <v>191.95491387663739</v>
      </c>
      <c r="K14" s="10">
        <v>176.8731857893022</v>
      </c>
      <c r="L14" s="10">
        <v>183.15427358460587</v>
      </c>
      <c r="M14" s="10">
        <v>208.40044037455573</v>
      </c>
      <c r="N14" s="10">
        <v>178.90735618553518</v>
      </c>
      <c r="O14" s="10">
        <v>193.50171901862316</v>
      </c>
      <c r="P14" s="10">
        <v>190.66016187408914</v>
      </c>
      <c r="Q14" s="10">
        <v>204.49233153331136</v>
      </c>
      <c r="R14" s="10">
        <v>189.7545842180611</v>
      </c>
      <c r="S14" s="10"/>
      <c r="T14" s="10"/>
      <c r="U14" s="10"/>
      <c r="V14" s="10"/>
      <c r="W14" s="10"/>
      <c r="X14" s="10"/>
    </row>
    <row r="15" spans="1:34" x14ac:dyDescent="0.25">
      <c r="A15" s="2"/>
      <c r="B15" s="3" t="s">
        <v>5</v>
      </c>
      <c r="C15" s="5" t="s">
        <v>61</v>
      </c>
      <c r="D15" s="11">
        <v>47.8982978810646</v>
      </c>
      <c r="E15" s="11">
        <v>48.728301358133756</v>
      </c>
      <c r="F15" s="11">
        <v>7.7127229767745886</v>
      </c>
      <c r="G15" s="8">
        <v>12.580206080894186</v>
      </c>
      <c r="H15" s="8">
        <v>14.394568968833468</v>
      </c>
      <c r="I15" s="8">
        <v>16.576104788059936</v>
      </c>
      <c r="J15" s="8">
        <v>17.382775558795533</v>
      </c>
      <c r="K15" s="10">
        <v>13.139750521718366</v>
      </c>
      <c r="L15" s="10">
        <v>18.181633856740966</v>
      </c>
      <c r="M15" s="10">
        <v>18.452512524674745</v>
      </c>
      <c r="N15" s="10">
        <v>17.714455752581308</v>
      </c>
      <c r="O15" s="10">
        <v>18.377774113950537</v>
      </c>
      <c r="P15" s="10">
        <v>24.526859934960157</v>
      </c>
      <c r="Q15" s="10">
        <v>26.776752260323843</v>
      </c>
      <c r="R15" s="10">
        <v>21.404613035654123</v>
      </c>
      <c r="S15" s="10"/>
      <c r="T15" s="10"/>
      <c r="U15" s="10"/>
      <c r="V15" s="10"/>
      <c r="W15" s="10"/>
      <c r="X15" s="10"/>
    </row>
    <row r="16" spans="1:34" x14ac:dyDescent="0.25">
      <c r="B16" s="3" t="s">
        <v>6</v>
      </c>
      <c r="C16" s="5" t="s">
        <v>62</v>
      </c>
      <c r="D16" s="11">
        <v>6.9014150836497583</v>
      </c>
      <c r="E16" s="11">
        <v>6.0319377986604419</v>
      </c>
      <c r="F16" s="11">
        <v>6.7716567523870062</v>
      </c>
      <c r="G16" s="8">
        <v>9.2426799339325427</v>
      </c>
      <c r="H16" s="8">
        <v>10.047542702060667</v>
      </c>
      <c r="I16" s="8">
        <v>10.146350157856743</v>
      </c>
      <c r="J16" s="8">
        <v>11.060860785573531</v>
      </c>
      <c r="K16" s="10">
        <v>22.082891602254765</v>
      </c>
      <c r="L16" s="10">
        <v>29.403193332140681</v>
      </c>
      <c r="M16" s="10">
        <v>34.32097448315988</v>
      </c>
      <c r="N16" s="10">
        <v>34.017699354227304</v>
      </c>
      <c r="O16" s="10">
        <v>33.838705561377935</v>
      </c>
      <c r="P16" s="10">
        <v>33.591944703332508</v>
      </c>
      <c r="Q16" s="10">
        <v>35.611660557163745</v>
      </c>
      <c r="R16" s="10">
        <v>27.784137519615093</v>
      </c>
      <c r="S16" s="10"/>
      <c r="T16" s="10"/>
      <c r="U16" s="10"/>
      <c r="V16" s="10"/>
      <c r="W16" s="10"/>
      <c r="X16" s="10"/>
    </row>
    <row r="17" spans="1:24" x14ac:dyDescent="0.25">
      <c r="B17" s="3" t="s">
        <v>7</v>
      </c>
      <c r="C17" s="5" t="s">
        <v>63</v>
      </c>
      <c r="D17" s="11">
        <v>21.099870416401707</v>
      </c>
      <c r="E17" s="11">
        <v>20.550530706406747</v>
      </c>
      <c r="F17" s="11">
        <v>44.322732650221027</v>
      </c>
      <c r="G17" s="8">
        <v>57.009830290533785</v>
      </c>
      <c r="H17" s="8">
        <v>63.212336403103379</v>
      </c>
      <c r="I17" s="8">
        <v>61.511220297955383</v>
      </c>
      <c r="J17" s="8">
        <v>69.903485335483893</v>
      </c>
      <c r="K17" s="10">
        <v>54.032460829831962</v>
      </c>
      <c r="L17" s="10">
        <v>66.541527450927219</v>
      </c>
      <c r="M17" s="10">
        <v>79.073757259820027</v>
      </c>
      <c r="N17" s="10">
        <v>79.633942873376213</v>
      </c>
      <c r="O17" s="10">
        <v>89.971665745926259</v>
      </c>
      <c r="P17" s="10">
        <v>113.40290009152072</v>
      </c>
      <c r="Q17" s="10">
        <v>141.51035483989551</v>
      </c>
      <c r="R17" s="10">
        <v>138.3196889800542</v>
      </c>
      <c r="S17" s="10"/>
      <c r="T17" s="10"/>
      <c r="U17" s="10"/>
      <c r="V17" s="10"/>
      <c r="W17" s="10"/>
      <c r="X17" s="10"/>
    </row>
    <row r="18" spans="1:24" x14ac:dyDescent="0.25">
      <c r="B18" s="3" t="s">
        <v>8</v>
      </c>
      <c r="C18" s="5" t="s">
        <v>64</v>
      </c>
      <c r="D18" s="11">
        <v>54.530817797970194</v>
      </c>
      <c r="E18" s="11">
        <v>47.672606145641232</v>
      </c>
      <c r="F18" s="11">
        <v>71.604552549311109</v>
      </c>
      <c r="G18" s="8">
        <v>82.223062521652153</v>
      </c>
      <c r="H18" s="8">
        <v>91.334742724169786</v>
      </c>
      <c r="I18" s="8">
        <v>85.642272542130698</v>
      </c>
      <c r="J18" s="8">
        <v>85.317504938913885</v>
      </c>
      <c r="K18" s="10">
        <v>121.10520091815758</v>
      </c>
      <c r="L18" s="10">
        <v>147.26197445321458</v>
      </c>
      <c r="M18" s="10">
        <v>179.43543454320283</v>
      </c>
      <c r="N18" s="10">
        <v>160.2814074982885</v>
      </c>
      <c r="O18" s="10">
        <v>148.67231742103297</v>
      </c>
      <c r="P18" s="10">
        <v>108.8826938060766</v>
      </c>
      <c r="Q18" s="10">
        <v>118.37382466486599</v>
      </c>
      <c r="R18" s="10">
        <v>93.19644723208404</v>
      </c>
      <c r="S18" s="10"/>
      <c r="T18" s="10"/>
      <c r="U18" s="10"/>
      <c r="V18" s="10"/>
      <c r="W18" s="10"/>
      <c r="X18" s="10"/>
    </row>
    <row r="19" spans="1:24" x14ac:dyDescent="0.25">
      <c r="B19" s="3" t="s">
        <v>9</v>
      </c>
      <c r="C19" s="5" t="s">
        <v>65</v>
      </c>
      <c r="D19" s="11">
        <v>19.643166699237383</v>
      </c>
      <c r="E19" s="11">
        <v>16.827257840327292</v>
      </c>
      <c r="F19" s="11">
        <v>27.016382074742033</v>
      </c>
      <c r="G19" s="8">
        <v>34.842323864685994</v>
      </c>
      <c r="H19" s="8">
        <v>37.426244858544202</v>
      </c>
      <c r="I19" s="8">
        <v>36.901233328049571</v>
      </c>
      <c r="J19" s="8">
        <v>36.978761359781473</v>
      </c>
      <c r="K19" s="10">
        <v>31.041811623236736</v>
      </c>
      <c r="L19" s="10">
        <v>39.349317953516099</v>
      </c>
      <c r="M19" s="10">
        <v>44.075856117938471</v>
      </c>
      <c r="N19" s="10">
        <v>41.326424418553231</v>
      </c>
      <c r="O19" s="10">
        <v>41.036648972936064</v>
      </c>
      <c r="P19" s="10">
        <v>29.796986767815028</v>
      </c>
      <c r="Q19" s="10">
        <v>32.396361248331132</v>
      </c>
      <c r="R19" s="10">
        <v>26.935655061918201</v>
      </c>
      <c r="S19" s="10"/>
      <c r="T19" s="10"/>
      <c r="U19" s="10"/>
      <c r="V19" s="10"/>
      <c r="W19" s="10"/>
      <c r="X19" s="10"/>
    </row>
    <row r="20" spans="1:24" x14ac:dyDescent="0.25">
      <c r="B20" s="3" t="s">
        <v>10</v>
      </c>
      <c r="C20" s="5" t="s">
        <v>118</v>
      </c>
      <c r="D20" s="11">
        <v>3.922370845412507</v>
      </c>
      <c r="E20" s="11">
        <v>3.675568877878606</v>
      </c>
      <c r="F20" s="11">
        <v>3.9933175619603896</v>
      </c>
      <c r="G20" s="8">
        <v>4.5676881894327597</v>
      </c>
      <c r="H20" s="8">
        <v>5.6178827676026577</v>
      </c>
      <c r="I20" s="8">
        <v>5.1887019821187437</v>
      </c>
      <c r="J20" s="8">
        <v>5.5659307219063567</v>
      </c>
      <c r="K20" s="10">
        <v>7.355719041741394</v>
      </c>
      <c r="L20" s="10">
        <v>10.314298037087518</v>
      </c>
      <c r="M20" s="10">
        <v>11.220489850799947</v>
      </c>
      <c r="N20" s="10">
        <v>10.808351861116728</v>
      </c>
      <c r="O20" s="10">
        <v>10.429614655377749</v>
      </c>
      <c r="P20" s="10">
        <v>5.6118346804142814</v>
      </c>
      <c r="Q20" s="10">
        <v>6.1195174101479157</v>
      </c>
      <c r="R20" s="10">
        <v>4.9781527980812887</v>
      </c>
      <c r="S20" s="10"/>
      <c r="T20" s="10"/>
      <c r="U20" s="10"/>
      <c r="V20" s="10"/>
      <c r="W20" s="10"/>
      <c r="X20" s="10"/>
    </row>
    <row r="21" spans="1:24" x14ac:dyDescent="0.25">
      <c r="B21" s="3" t="s">
        <v>11</v>
      </c>
      <c r="C21" s="5" t="s">
        <v>66</v>
      </c>
      <c r="D21" s="11">
        <v>4.3121862049730373</v>
      </c>
      <c r="E21" s="11">
        <v>4.2820395148166277</v>
      </c>
      <c r="F21" s="11">
        <v>7.4485030629900191</v>
      </c>
      <c r="G21" s="8">
        <v>8.7169506465018856</v>
      </c>
      <c r="H21" s="8">
        <v>9.4495219847349627</v>
      </c>
      <c r="I21" s="8">
        <v>8.9235961270739192</v>
      </c>
      <c r="J21" s="8">
        <v>8.7927997530778388</v>
      </c>
      <c r="K21" s="10">
        <v>9.1268804258028453</v>
      </c>
      <c r="L21" s="10">
        <v>9.4153904667731219</v>
      </c>
      <c r="M21" s="10">
        <v>11.022056473417054</v>
      </c>
      <c r="N21" s="10">
        <v>10.739066692703389</v>
      </c>
      <c r="O21" s="10">
        <v>11.276833140935105</v>
      </c>
      <c r="P21" s="10">
        <v>7.6592223570263753</v>
      </c>
      <c r="Q21" s="10">
        <v>8.2878556336321587</v>
      </c>
      <c r="R21" s="10">
        <v>6.6635480464030596</v>
      </c>
      <c r="S21" s="10"/>
      <c r="T21" s="10"/>
      <c r="U21" s="10"/>
      <c r="V21" s="10"/>
      <c r="W21" s="10"/>
      <c r="X21" s="10"/>
    </row>
    <row r="22" spans="1:24" x14ac:dyDescent="0.25">
      <c r="B22" s="3" t="s">
        <v>12</v>
      </c>
      <c r="C22" s="5" t="s">
        <v>67</v>
      </c>
      <c r="D22" s="11">
        <v>9.4271759968997184</v>
      </c>
      <c r="E22" s="11">
        <v>7.5784007172569705</v>
      </c>
      <c r="F22" s="11">
        <v>7.9911978477104952</v>
      </c>
      <c r="G22" s="8">
        <v>11.252620656255338</v>
      </c>
      <c r="H22" s="8">
        <v>13.014305752621549</v>
      </c>
      <c r="I22" s="8">
        <v>13.079282955499114</v>
      </c>
      <c r="J22" s="8">
        <v>13.473963367036001</v>
      </c>
      <c r="K22" s="10">
        <v>15.347755268815966</v>
      </c>
      <c r="L22" s="10">
        <v>18.842046440286072</v>
      </c>
      <c r="M22" s="10">
        <v>21.941845732934585</v>
      </c>
      <c r="N22" s="10">
        <v>22.217857683118968</v>
      </c>
      <c r="O22" s="10">
        <v>21.465813146082493</v>
      </c>
      <c r="P22" s="10">
        <v>21.527177016975156</v>
      </c>
      <c r="Q22" s="10">
        <v>22.934745593497553</v>
      </c>
      <c r="R22" s="10">
        <v>18.084097987100581</v>
      </c>
      <c r="S22" s="10"/>
      <c r="T22" s="10"/>
      <c r="U22" s="10"/>
      <c r="V22" s="10"/>
      <c r="W22" s="10"/>
      <c r="X22" s="10"/>
    </row>
    <row r="23" spans="1:24" x14ac:dyDescent="0.25">
      <c r="B23" s="3" t="s">
        <v>13</v>
      </c>
      <c r="C23" s="5" t="s">
        <v>68</v>
      </c>
      <c r="D23" s="11">
        <v>5.538190821570371</v>
      </c>
      <c r="E23" s="11">
        <v>4.5935871612388492</v>
      </c>
      <c r="F23" s="11">
        <v>9.2339268385253295</v>
      </c>
      <c r="G23" s="8">
        <v>14.84194755478255</v>
      </c>
      <c r="H23" s="8">
        <v>16.080189673578907</v>
      </c>
      <c r="I23" s="8">
        <v>16.74655720666712</v>
      </c>
      <c r="J23" s="8">
        <v>17.214138744648753</v>
      </c>
      <c r="K23" s="10">
        <v>16.5989012614627</v>
      </c>
      <c r="L23" s="10">
        <v>18.590059585116791</v>
      </c>
      <c r="M23" s="10">
        <v>20.563511165592498</v>
      </c>
      <c r="N23" s="10">
        <v>19.062131787177414</v>
      </c>
      <c r="O23" s="10">
        <v>19.404418931814625</v>
      </c>
      <c r="P23" s="10">
        <v>12.65272169400672</v>
      </c>
      <c r="Q23" s="10">
        <v>13.768221173338095</v>
      </c>
      <c r="R23" s="10">
        <v>10.468193624614964</v>
      </c>
      <c r="S23" s="10"/>
      <c r="T23" s="10"/>
      <c r="U23" s="10"/>
      <c r="V23" s="10"/>
      <c r="W23" s="10"/>
      <c r="X23" s="10"/>
    </row>
    <row r="24" spans="1:24" x14ac:dyDescent="0.25">
      <c r="B24" s="3" t="s">
        <v>14</v>
      </c>
      <c r="C24" s="5" t="s">
        <v>69</v>
      </c>
      <c r="D24" s="11">
        <v>1.0031056236000944</v>
      </c>
      <c r="E24" s="11">
        <v>0.95657540274036235</v>
      </c>
      <c r="F24" s="11">
        <v>2.0017728655626037</v>
      </c>
      <c r="G24" s="8">
        <v>2.6865999202758672</v>
      </c>
      <c r="H24" s="8">
        <v>3.684471799473771</v>
      </c>
      <c r="I24" s="8">
        <v>4.0290304913216728</v>
      </c>
      <c r="J24" s="8">
        <v>4.6337947856700854</v>
      </c>
      <c r="K24" s="10">
        <v>3.9082206568027131</v>
      </c>
      <c r="L24" s="10">
        <v>4.6313752888917188</v>
      </c>
      <c r="M24" s="10">
        <v>5.3306227994079265</v>
      </c>
      <c r="N24" s="10">
        <v>4.9661773542406085</v>
      </c>
      <c r="O24" s="10">
        <v>5.160460785872103</v>
      </c>
      <c r="P24" s="10">
        <v>3.4936084433514401</v>
      </c>
      <c r="Q24" s="10">
        <v>3.8134825407453214</v>
      </c>
      <c r="R24" s="10">
        <v>3.0622615324640456</v>
      </c>
      <c r="S24" s="10"/>
      <c r="T24" s="10"/>
      <c r="U24" s="10"/>
      <c r="V24" s="10"/>
      <c r="W24" s="10"/>
      <c r="X24" s="10"/>
    </row>
    <row r="25" spans="1:24" x14ac:dyDescent="0.25">
      <c r="B25" s="4" t="s">
        <v>119</v>
      </c>
      <c r="C25" s="5" t="s">
        <v>70</v>
      </c>
      <c r="D25" s="11">
        <v>4.0975686568503669</v>
      </c>
      <c r="E25" s="11">
        <v>3.9330475420922797</v>
      </c>
      <c r="F25" s="11">
        <v>7.1207543839761929</v>
      </c>
      <c r="G25" s="8">
        <v>8.439184395927871</v>
      </c>
      <c r="H25" s="8">
        <v>9.0525492071839615</v>
      </c>
      <c r="I25" s="8">
        <v>8.7291019851805736</v>
      </c>
      <c r="J25" s="8">
        <v>9.267836936226983</v>
      </c>
      <c r="K25" s="10">
        <v>11.064964373895418</v>
      </c>
      <c r="L25" s="10">
        <v>13.200783743513163</v>
      </c>
      <c r="M25" s="10">
        <v>15.60006398291894</v>
      </c>
      <c r="N25" s="10">
        <v>15.469092987334987</v>
      </c>
      <c r="O25" s="10">
        <v>15.559923885706505</v>
      </c>
      <c r="P25" s="10">
        <v>9.1866695464638024</v>
      </c>
      <c r="Q25" s="10">
        <v>9.9149998918034683</v>
      </c>
      <c r="R25" s="10">
        <v>8.0528108576217399</v>
      </c>
      <c r="S25" s="10"/>
      <c r="T25" s="10"/>
      <c r="U25" s="10"/>
      <c r="V25" s="10"/>
      <c r="W25" s="10"/>
      <c r="X25" s="10"/>
    </row>
    <row r="26" spans="1:24" x14ac:dyDescent="0.25">
      <c r="B26" s="3" t="s">
        <v>15</v>
      </c>
      <c r="C26" s="5" t="s">
        <v>71</v>
      </c>
      <c r="D26" s="11">
        <v>1.6537346781122051</v>
      </c>
      <c r="E26" s="11">
        <v>2.0859785894016292</v>
      </c>
      <c r="F26" s="11">
        <v>11.853996424858463</v>
      </c>
      <c r="G26" s="8">
        <v>13.288953287025675</v>
      </c>
      <c r="H26" s="8">
        <v>14.820862755202487</v>
      </c>
      <c r="I26" s="8">
        <v>15.744561980865409</v>
      </c>
      <c r="J26" s="8">
        <v>14.092049052588989</v>
      </c>
      <c r="K26" s="10">
        <v>12.391474925397246</v>
      </c>
      <c r="L26" s="10">
        <v>14.984565414904173</v>
      </c>
      <c r="M26" s="10">
        <v>17.174706496972892</v>
      </c>
      <c r="N26" s="10">
        <v>17.454580110611733</v>
      </c>
      <c r="O26" s="10">
        <v>20.572137857929075</v>
      </c>
      <c r="P26" s="10">
        <v>20.2658960565972</v>
      </c>
      <c r="Q26" s="10">
        <v>23.202350058093579</v>
      </c>
      <c r="R26" s="10">
        <v>20.317745712218809</v>
      </c>
      <c r="S26" s="10"/>
      <c r="T26" s="10"/>
      <c r="U26" s="10"/>
      <c r="V26" s="10"/>
      <c r="W26" s="10"/>
      <c r="X26" s="10"/>
    </row>
    <row r="27" spans="1:24" x14ac:dyDescent="0.25">
      <c r="A27" s="2" t="s">
        <v>28</v>
      </c>
      <c r="B27" s="3" t="s">
        <v>16</v>
      </c>
      <c r="C27" s="5" t="s">
        <v>72</v>
      </c>
      <c r="D27" s="11">
        <v>27.663288337053544</v>
      </c>
      <c r="E27" s="11">
        <v>27.848043940328377</v>
      </c>
      <c r="F27" s="11">
        <v>49.248776571775217</v>
      </c>
      <c r="G27" s="8">
        <v>60.341284534945764</v>
      </c>
      <c r="H27" s="8">
        <v>79.902325597268884</v>
      </c>
      <c r="I27" s="8">
        <v>103.94809316186718</v>
      </c>
      <c r="J27" s="8">
        <v>203.88548650401819</v>
      </c>
      <c r="K27" s="10">
        <v>208.74939062775024</v>
      </c>
      <c r="L27" s="10">
        <v>243.26723073794523</v>
      </c>
      <c r="M27" s="10">
        <v>222.02023135838243</v>
      </c>
      <c r="N27" s="10">
        <v>283.50227549487903</v>
      </c>
      <c r="O27" s="10">
        <v>414.662834158865</v>
      </c>
      <c r="P27" s="10">
        <v>441.25534994472878</v>
      </c>
      <c r="Q27" s="10">
        <v>424.37880491020337</v>
      </c>
      <c r="R27" s="10">
        <v>1057.4772973227782</v>
      </c>
      <c r="S27" s="10"/>
      <c r="T27" s="10"/>
      <c r="U27" s="10"/>
      <c r="V27" s="10"/>
      <c r="W27" s="10"/>
      <c r="X27" s="10"/>
    </row>
    <row r="28" spans="1:24" x14ac:dyDescent="0.25">
      <c r="A28" s="2" t="s">
        <v>29</v>
      </c>
      <c r="B28" s="3" t="s">
        <v>17</v>
      </c>
      <c r="C28" s="5" t="s">
        <v>73</v>
      </c>
      <c r="D28" s="11">
        <v>2.9582953420798344</v>
      </c>
      <c r="E28" s="11">
        <v>3.4353058398323575</v>
      </c>
      <c r="F28" s="11">
        <v>7.0613562218804908</v>
      </c>
      <c r="G28" s="8">
        <v>7.09157814895147</v>
      </c>
      <c r="H28" s="8">
        <v>8.3133913098972911</v>
      </c>
      <c r="I28" s="8">
        <v>8.477406822246186</v>
      </c>
      <c r="J28" s="8">
        <v>8.7796889130523681</v>
      </c>
      <c r="K28" s="10">
        <v>8.3255716398087056</v>
      </c>
      <c r="L28" s="10">
        <v>10.106162890621921</v>
      </c>
      <c r="M28" s="10">
        <v>12.028031712729092</v>
      </c>
      <c r="N28" s="10">
        <v>12.112373484952403</v>
      </c>
      <c r="O28" s="10">
        <v>12.050863991369029</v>
      </c>
      <c r="P28" s="10">
        <v>17.829322018245275</v>
      </c>
      <c r="Q28" s="10">
        <v>18.738478979943196</v>
      </c>
      <c r="R28" s="10">
        <v>14.453432305924627</v>
      </c>
      <c r="S28" s="10"/>
      <c r="T28" s="10"/>
      <c r="U28" s="10"/>
      <c r="V28" s="10"/>
      <c r="W28" s="10"/>
      <c r="X28" s="10"/>
    </row>
    <row r="29" spans="1:24" x14ac:dyDescent="0.25">
      <c r="A29" s="2"/>
      <c r="B29" s="3" t="s">
        <v>120</v>
      </c>
      <c r="C29" s="5" t="s">
        <v>74</v>
      </c>
      <c r="D29" s="11">
        <v>34.096218515575053</v>
      </c>
      <c r="E29" s="11">
        <v>34.282018815010161</v>
      </c>
      <c r="F29" s="11">
        <v>47.853457220819713</v>
      </c>
      <c r="G29" s="8">
        <v>51.867006273006837</v>
      </c>
      <c r="H29" s="8">
        <v>59.163390536528482</v>
      </c>
      <c r="I29" s="8">
        <v>59.605276639886121</v>
      </c>
      <c r="J29" s="8">
        <v>45.461432943859712</v>
      </c>
      <c r="K29" s="10">
        <v>61.954885419990859</v>
      </c>
      <c r="L29" s="10">
        <v>74.350496824451355</v>
      </c>
      <c r="M29" s="10">
        <v>87.707778134851239</v>
      </c>
      <c r="N29" s="10">
        <v>90.998518037176325</v>
      </c>
      <c r="O29" s="10">
        <v>92.952589399377388</v>
      </c>
      <c r="P29" s="10">
        <v>82.298546838708234</v>
      </c>
      <c r="Q29" s="10">
        <v>92.323688624353025</v>
      </c>
      <c r="R29" s="10">
        <v>80.028672985783942</v>
      </c>
      <c r="S29" s="10"/>
      <c r="T29" s="10"/>
      <c r="U29" s="10"/>
      <c r="V29" s="10"/>
      <c r="W29" s="10"/>
      <c r="X29" s="10"/>
    </row>
    <row r="30" spans="1:24" x14ac:dyDescent="0.25">
      <c r="A30" s="2" t="s">
        <v>30</v>
      </c>
      <c r="B30" s="3" t="s">
        <v>121</v>
      </c>
      <c r="C30" s="5" t="s">
        <v>75</v>
      </c>
      <c r="D30" s="11">
        <v>274.65794115164164</v>
      </c>
      <c r="E30" s="11">
        <v>251.49991940090177</v>
      </c>
      <c r="F30" s="11">
        <v>281.81630417609313</v>
      </c>
      <c r="G30" s="8">
        <v>311.06454455715669</v>
      </c>
      <c r="H30" s="8">
        <v>337.82867218256172</v>
      </c>
      <c r="I30" s="8">
        <v>326.76284378500344</v>
      </c>
      <c r="J30" s="8">
        <v>292.79290257203854</v>
      </c>
      <c r="K30" s="10">
        <v>241.13097182582817</v>
      </c>
      <c r="L30" s="10">
        <v>310.08159293516673</v>
      </c>
      <c r="M30" s="10">
        <v>352.6629434878713</v>
      </c>
      <c r="N30" s="10">
        <v>363.29687832640121</v>
      </c>
      <c r="O30" s="10">
        <v>385.88570750484774</v>
      </c>
      <c r="P30" s="10">
        <v>297.42930222313777</v>
      </c>
      <c r="Q30" s="10">
        <v>347.2336656188595</v>
      </c>
      <c r="R30" s="10">
        <v>319.71140777028899</v>
      </c>
      <c r="S30" s="10"/>
      <c r="T30" s="10"/>
      <c r="U30" s="10"/>
      <c r="V30" s="10"/>
      <c r="W30" s="10"/>
      <c r="X30" s="10"/>
    </row>
    <row r="31" spans="1:24" x14ac:dyDescent="0.25">
      <c r="A31" s="2" t="s">
        <v>32</v>
      </c>
      <c r="B31" s="3" t="s">
        <v>31</v>
      </c>
      <c r="C31" s="5" t="s">
        <v>76</v>
      </c>
      <c r="D31" s="11">
        <v>86.989480906681166</v>
      </c>
      <c r="E31" s="11">
        <v>82.405736377750983</v>
      </c>
      <c r="F31" s="11">
        <v>28.776792024286173</v>
      </c>
      <c r="G31" s="8">
        <v>33.321007358841165</v>
      </c>
      <c r="H31" s="8">
        <v>33.989071290385112</v>
      </c>
      <c r="I31" s="8">
        <v>32.876969737739856</v>
      </c>
      <c r="J31" s="8">
        <v>26.838171125845669</v>
      </c>
      <c r="K31" s="10">
        <v>61.878018363899017</v>
      </c>
      <c r="L31" s="10">
        <v>82.890771880900644</v>
      </c>
      <c r="M31" s="10">
        <v>90.576926920365281</v>
      </c>
      <c r="N31" s="10">
        <v>82.264681076517832</v>
      </c>
      <c r="O31" s="10">
        <v>88.816290822656669</v>
      </c>
      <c r="P31" s="10">
        <v>33.85571222976747</v>
      </c>
      <c r="Q31" s="10">
        <v>37.961775640605715</v>
      </c>
      <c r="R31" s="10">
        <v>32.932878378408979</v>
      </c>
      <c r="S31" s="10"/>
      <c r="T31" s="10"/>
      <c r="U31" s="10"/>
      <c r="V31" s="10"/>
      <c r="W31" s="10"/>
      <c r="X31" s="10"/>
    </row>
    <row r="32" spans="1:24" x14ac:dyDescent="0.25">
      <c r="A32" s="2"/>
      <c r="B32" s="4" t="s">
        <v>122</v>
      </c>
      <c r="C32" s="5" t="s">
        <v>77</v>
      </c>
      <c r="D32" s="11">
        <v>122.22283521279655</v>
      </c>
      <c r="E32" s="11">
        <v>114.32954352017747</v>
      </c>
      <c r="F32" s="11">
        <v>95.421230336713919</v>
      </c>
      <c r="G32" s="8">
        <v>153.32629657113142</v>
      </c>
      <c r="H32" s="8">
        <v>141.72598775704091</v>
      </c>
      <c r="I32" s="8">
        <v>126.59366803404222</v>
      </c>
      <c r="J32" s="8">
        <v>146.26690234791891</v>
      </c>
      <c r="K32" s="10">
        <v>148.51400089906838</v>
      </c>
      <c r="L32" s="10">
        <v>165.13830377547907</v>
      </c>
      <c r="M32" s="10">
        <v>179.09822494318806</v>
      </c>
      <c r="N32" s="10">
        <v>170.36157111678281</v>
      </c>
      <c r="O32" s="10">
        <v>179.73631929718857</v>
      </c>
      <c r="P32" s="10">
        <v>78.346991027978277</v>
      </c>
      <c r="Q32" s="10">
        <v>87.445430734993735</v>
      </c>
      <c r="R32" s="10">
        <v>75.096783315722007</v>
      </c>
      <c r="S32" s="10"/>
      <c r="T32" s="10"/>
      <c r="U32" s="10"/>
      <c r="V32" s="10"/>
      <c r="W32" s="10"/>
      <c r="X32" s="10"/>
    </row>
    <row r="33" spans="1:24" x14ac:dyDescent="0.25">
      <c r="A33" s="2"/>
      <c r="B33" s="3" t="s">
        <v>123</v>
      </c>
      <c r="C33" s="5" t="s">
        <v>78</v>
      </c>
      <c r="D33" s="11">
        <v>52.931895356909799</v>
      </c>
      <c r="E33" s="11">
        <v>57.274472925656859</v>
      </c>
      <c r="F33" s="11">
        <v>78.357674254806511</v>
      </c>
      <c r="G33" s="8">
        <v>92.593786048066463</v>
      </c>
      <c r="H33" s="8">
        <v>105.85214237585156</v>
      </c>
      <c r="I33" s="8">
        <v>103.78156895454802</v>
      </c>
      <c r="J33" s="8">
        <v>124.57210291401232</v>
      </c>
      <c r="K33" s="10">
        <v>113.51652486377857</v>
      </c>
      <c r="L33" s="10">
        <v>131.9432470494751</v>
      </c>
      <c r="M33" s="10">
        <v>156.31826835447245</v>
      </c>
      <c r="N33" s="10">
        <v>155.67973955483293</v>
      </c>
      <c r="O33" s="10">
        <v>147.82869287348947</v>
      </c>
      <c r="P33" s="10">
        <v>102.6300427647945</v>
      </c>
      <c r="Q33" s="10">
        <v>109.83650149668422</v>
      </c>
      <c r="R33" s="10">
        <v>87.949305498249757</v>
      </c>
      <c r="S33" s="10"/>
      <c r="T33" s="10"/>
      <c r="U33" s="10"/>
      <c r="V33" s="10"/>
      <c r="W33" s="10"/>
      <c r="X33" s="10"/>
    </row>
    <row r="34" spans="1:24" x14ac:dyDescent="0.25">
      <c r="A34" s="2" t="s">
        <v>33</v>
      </c>
      <c r="B34" s="4" t="s">
        <v>124</v>
      </c>
      <c r="C34" s="5" t="s">
        <v>79</v>
      </c>
      <c r="D34" s="11">
        <v>1094.0820028142684</v>
      </c>
      <c r="E34" s="11">
        <v>1093.4169051008398</v>
      </c>
      <c r="F34" s="11">
        <v>610.54432466394042</v>
      </c>
      <c r="G34" s="8">
        <v>638.10026357701747</v>
      </c>
      <c r="H34" s="8">
        <v>642.89826752716044</v>
      </c>
      <c r="I34" s="8">
        <v>620.48117718802894</v>
      </c>
      <c r="J34" s="8">
        <v>578.41467113904037</v>
      </c>
      <c r="K34" s="10">
        <v>570.93207113124924</v>
      </c>
      <c r="L34" s="10">
        <v>655.73070855172034</v>
      </c>
      <c r="M34" s="10">
        <v>774.19517660205167</v>
      </c>
      <c r="N34" s="10">
        <v>785.15805843469764</v>
      </c>
      <c r="O34" s="10">
        <v>806.72230448521293</v>
      </c>
      <c r="P34" s="10">
        <v>627.67461657834724</v>
      </c>
      <c r="Q34" s="10">
        <v>734.83748980424582</v>
      </c>
      <c r="R34" s="10">
        <v>681.334920433413</v>
      </c>
      <c r="S34" s="10"/>
      <c r="T34" s="10"/>
      <c r="U34" s="10"/>
      <c r="V34" s="10"/>
      <c r="W34" s="10"/>
      <c r="X34" s="10"/>
    </row>
    <row r="35" spans="1:24" x14ac:dyDescent="0.25">
      <c r="A35" s="2"/>
      <c r="B35" s="4" t="s">
        <v>125</v>
      </c>
      <c r="C35" s="5" t="s">
        <v>80</v>
      </c>
      <c r="D35" s="11">
        <v>48.046436201646237</v>
      </c>
      <c r="E35" s="11">
        <v>46.993192527234626</v>
      </c>
      <c r="F35" s="11">
        <v>16.115096533393505</v>
      </c>
      <c r="G35" s="8">
        <v>19.174591451815992</v>
      </c>
      <c r="H35" s="8">
        <v>16.460871368266833</v>
      </c>
      <c r="I35" s="8">
        <v>11.670025524982584</v>
      </c>
      <c r="J35" s="8">
        <v>6.9911261192321135</v>
      </c>
      <c r="K35" s="10">
        <v>3.1416772449923793</v>
      </c>
      <c r="L35" s="10">
        <v>5.7125172946377063</v>
      </c>
      <c r="M35" s="10">
        <v>7.3332781184189511</v>
      </c>
      <c r="N35" s="10">
        <v>7.0708888039164943</v>
      </c>
      <c r="O35" s="10">
        <v>5.9745194880398778</v>
      </c>
      <c r="P35" s="10">
        <v>5.459136451129897</v>
      </c>
      <c r="Q35" s="10">
        <v>6.3867251543701808</v>
      </c>
      <c r="R35" s="10">
        <v>6.1003588517188456</v>
      </c>
      <c r="S35" s="10"/>
      <c r="T35" s="10"/>
      <c r="U35" s="10"/>
      <c r="V35" s="10"/>
      <c r="W35" s="10"/>
      <c r="X35" s="10"/>
    </row>
    <row r="36" spans="1:24" x14ac:dyDescent="0.25">
      <c r="A36" s="2"/>
      <c r="B36" s="4" t="s">
        <v>126</v>
      </c>
      <c r="C36" s="5" t="s">
        <v>81</v>
      </c>
      <c r="D36" s="11">
        <v>2.1358399833911661</v>
      </c>
      <c r="E36" s="11">
        <v>1.9543742118497605</v>
      </c>
      <c r="F36" s="11">
        <v>2.2423681521044281</v>
      </c>
      <c r="G36" s="8">
        <v>5.8021688553379711</v>
      </c>
      <c r="H36" s="8">
        <v>4.6541164137180919</v>
      </c>
      <c r="I36" s="8">
        <v>3.6148977416818084</v>
      </c>
      <c r="J36" s="8">
        <v>8.7397427305008435</v>
      </c>
      <c r="K36" s="10">
        <v>8.8758913415006528</v>
      </c>
      <c r="L36" s="10">
        <v>10.604783136323025</v>
      </c>
      <c r="M36" s="10">
        <v>10.00865367320881</v>
      </c>
      <c r="N36" s="10">
        <v>18.073810712746493</v>
      </c>
      <c r="O36" s="10">
        <v>28.368988827211041</v>
      </c>
      <c r="P36" s="10">
        <v>6.4328305319242771</v>
      </c>
      <c r="Q36" s="10">
        <v>12.537397683462036</v>
      </c>
      <c r="R36" s="10">
        <v>31.805681812083172</v>
      </c>
      <c r="S36" s="10"/>
      <c r="T36" s="10"/>
      <c r="U36" s="10"/>
      <c r="V36" s="10"/>
      <c r="W36" s="10"/>
      <c r="X36" s="10"/>
    </row>
    <row r="37" spans="1:24" x14ac:dyDescent="0.25">
      <c r="A37" s="2"/>
      <c r="B37" s="3" t="s">
        <v>127</v>
      </c>
      <c r="C37" s="5" t="s">
        <v>82</v>
      </c>
      <c r="D37" s="11">
        <v>151.74418048509611</v>
      </c>
      <c r="E37" s="11">
        <v>139.23992361041113</v>
      </c>
      <c r="F37" s="11">
        <v>339.02661144616195</v>
      </c>
      <c r="G37" s="8">
        <v>366.57087246709483</v>
      </c>
      <c r="H37" s="8">
        <v>382.15673339725947</v>
      </c>
      <c r="I37" s="8">
        <v>349.02238193816891</v>
      </c>
      <c r="J37" s="8">
        <v>224.55586181066033</v>
      </c>
      <c r="K37" s="10">
        <v>117.65096883523609</v>
      </c>
      <c r="L37" s="10">
        <v>137.47301731928516</v>
      </c>
      <c r="M37" s="10">
        <v>164.29018225857456</v>
      </c>
      <c r="N37" s="10">
        <v>153.88556397867447</v>
      </c>
      <c r="O37" s="10">
        <v>160.69422497562451</v>
      </c>
      <c r="P37" s="10">
        <v>115.80967260368591</v>
      </c>
      <c r="Q37" s="10">
        <v>129.3592335365401</v>
      </c>
      <c r="R37" s="10">
        <v>111.73188133673175</v>
      </c>
      <c r="S37" s="10"/>
      <c r="T37" s="10"/>
      <c r="U37" s="10"/>
      <c r="V37" s="10"/>
      <c r="W37" s="10"/>
      <c r="X37" s="10"/>
    </row>
    <row r="38" spans="1:24" x14ac:dyDescent="0.25">
      <c r="A38" s="2"/>
      <c r="B38" s="3" t="s">
        <v>128</v>
      </c>
      <c r="C38" s="5" t="s">
        <v>83</v>
      </c>
      <c r="D38" s="11">
        <v>24.615506623517696</v>
      </c>
      <c r="E38" s="11">
        <v>27.292891462781935</v>
      </c>
      <c r="F38" s="11">
        <v>18.663899929337756</v>
      </c>
      <c r="G38" s="8">
        <v>20.801413765236202</v>
      </c>
      <c r="H38" s="8">
        <v>22.693037070723499</v>
      </c>
      <c r="I38" s="8">
        <v>19.853537842681735</v>
      </c>
      <c r="J38" s="8">
        <v>17.193028584415437</v>
      </c>
      <c r="K38" s="10">
        <v>18.713227243953796</v>
      </c>
      <c r="L38" s="10">
        <v>23.696112765510108</v>
      </c>
      <c r="M38" s="10">
        <v>28.198311293080106</v>
      </c>
      <c r="N38" s="10">
        <v>30.281318034836303</v>
      </c>
      <c r="O38" s="10">
        <v>32.43343525432487</v>
      </c>
      <c r="P38" s="10">
        <v>31.016025528184503</v>
      </c>
      <c r="Q38" s="10">
        <v>36.227741713280466</v>
      </c>
      <c r="R38" s="10">
        <v>33.149954227099904</v>
      </c>
      <c r="S38" s="10"/>
      <c r="T38" s="10"/>
      <c r="U38" s="10"/>
      <c r="V38" s="10"/>
      <c r="W38" s="10"/>
      <c r="X38" s="10"/>
    </row>
    <row r="39" spans="1:24" x14ac:dyDescent="0.25">
      <c r="A39" s="2" t="s">
        <v>34</v>
      </c>
      <c r="B39" s="3" t="s">
        <v>129</v>
      </c>
      <c r="C39" s="5" t="s">
        <v>84</v>
      </c>
      <c r="D39" s="11">
        <v>18.266451043889749</v>
      </c>
      <c r="E39" s="11">
        <v>18.115009744438904</v>
      </c>
      <c r="F39" s="11">
        <v>24.460413700974463</v>
      </c>
      <c r="G39" s="8">
        <v>29.525080367605504</v>
      </c>
      <c r="H39" s="8">
        <v>32.528720520126114</v>
      </c>
      <c r="I39" s="8">
        <v>32.510078081797325</v>
      </c>
      <c r="J39" s="8">
        <v>37.608970907447635</v>
      </c>
      <c r="K39" s="10">
        <v>66.803281593661268</v>
      </c>
      <c r="L39" s="10">
        <v>82.880141244767998</v>
      </c>
      <c r="M39" s="10">
        <v>99.188095920787916</v>
      </c>
      <c r="N39" s="10">
        <v>97.507051946252446</v>
      </c>
      <c r="O39" s="10">
        <v>100.94712020642515</v>
      </c>
      <c r="P39" s="10">
        <v>58.283587948416361</v>
      </c>
      <c r="Q39" s="10">
        <v>63.450327168697882</v>
      </c>
      <c r="R39" s="10">
        <v>53.615487096424687</v>
      </c>
      <c r="S39" s="10"/>
      <c r="T39" s="10"/>
      <c r="U39" s="10"/>
      <c r="V39" s="10"/>
      <c r="W39" s="10"/>
      <c r="X39" s="10"/>
    </row>
    <row r="40" spans="1:24" x14ac:dyDescent="0.25">
      <c r="A40" s="2" t="s">
        <v>35</v>
      </c>
      <c r="B40" s="4" t="s">
        <v>130</v>
      </c>
      <c r="C40" s="5" t="s">
        <v>85</v>
      </c>
      <c r="D40" s="11">
        <v>1.8144327074003028</v>
      </c>
      <c r="E40" s="11">
        <v>1.5991088406580931</v>
      </c>
      <c r="F40" s="11">
        <v>6.4054079289882759</v>
      </c>
      <c r="G40" s="8">
        <v>6.8288671949162856</v>
      </c>
      <c r="H40" s="8">
        <v>6.649385093190098</v>
      </c>
      <c r="I40" s="8">
        <v>6.1978061430304505</v>
      </c>
      <c r="J40" s="8">
        <v>6.2032317474693155</v>
      </c>
      <c r="K40" s="10">
        <v>6.7396973275502523</v>
      </c>
      <c r="L40" s="10">
        <v>7.4478563430537292</v>
      </c>
      <c r="M40" s="10">
        <v>7.609135145022865</v>
      </c>
      <c r="N40" s="10">
        <v>7.6846538331279834</v>
      </c>
      <c r="O40" s="10">
        <v>7.0133212997122802</v>
      </c>
      <c r="P40" s="10">
        <v>3.9798591471404792</v>
      </c>
      <c r="Q40" s="10">
        <v>4.4539546242223569</v>
      </c>
      <c r="R40" s="10">
        <v>3.8355414255298905</v>
      </c>
      <c r="S40" s="10"/>
      <c r="T40" s="10"/>
      <c r="U40" s="10"/>
      <c r="V40" s="10"/>
      <c r="W40" s="10"/>
      <c r="X40" s="10"/>
    </row>
    <row r="41" spans="1:24" ht="20.399999999999999" x14ac:dyDescent="0.25">
      <c r="A41" s="2"/>
      <c r="B41" s="3" t="s">
        <v>132</v>
      </c>
      <c r="C41" s="5" t="s">
        <v>131</v>
      </c>
      <c r="D41" s="11">
        <v>1.6234174812959767</v>
      </c>
      <c r="E41" s="11">
        <v>1.4731527466786412</v>
      </c>
      <c r="F41" s="11">
        <v>6.1974883453688241</v>
      </c>
      <c r="G41" s="8">
        <v>6.0408294927629536</v>
      </c>
      <c r="H41" s="8">
        <v>7.0685924140070497</v>
      </c>
      <c r="I41" s="8">
        <v>6.8429159803192405</v>
      </c>
      <c r="J41" s="8">
        <v>7.3229743692365377</v>
      </c>
      <c r="K41" s="10">
        <v>6.8349123539791758</v>
      </c>
      <c r="L41" s="10">
        <v>7.9862002956746574</v>
      </c>
      <c r="M41" s="10">
        <v>9.8312378228626649</v>
      </c>
      <c r="N41" s="10">
        <v>9.2581904602719707</v>
      </c>
      <c r="O41" s="10">
        <v>9.9867051095008748</v>
      </c>
      <c r="P41" s="10">
        <v>9.4897858916981015</v>
      </c>
      <c r="Q41" s="10">
        <v>10.558491799395927</v>
      </c>
      <c r="R41" s="10">
        <v>8.9834148779625451</v>
      </c>
      <c r="S41" s="10"/>
      <c r="T41" s="10"/>
      <c r="U41" s="10"/>
      <c r="V41" s="10"/>
      <c r="W41" s="10"/>
      <c r="X41" s="10"/>
    </row>
    <row r="42" spans="1:24" x14ac:dyDescent="0.25">
      <c r="A42" s="2"/>
      <c r="B42" s="3" t="s">
        <v>18</v>
      </c>
      <c r="C42" s="5" t="s">
        <v>86</v>
      </c>
      <c r="D42" s="11">
        <v>13.881823180508764</v>
      </c>
      <c r="E42" s="11">
        <v>14.296530421357094</v>
      </c>
      <c r="F42" s="11">
        <v>21.801376306670125</v>
      </c>
      <c r="G42" s="8">
        <v>21.900143060377768</v>
      </c>
      <c r="H42" s="8">
        <v>25.652671399680194</v>
      </c>
      <c r="I42" s="8">
        <v>26.901778666819702</v>
      </c>
      <c r="J42" s="8">
        <v>27.278986836188857</v>
      </c>
      <c r="K42" s="10">
        <v>26.617432698366326</v>
      </c>
      <c r="L42" s="10">
        <v>31.228557872935369</v>
      </c>
      <c r="M42" s="10">
        <v>35.564193904183291</v>
      </c>
      <c r="N42" s="10">
        <v>36.89392945342167</v>
      </c>
      <c r="O42" s="10">
        <v>35.092680784889872</v>
      </c>
      <c r="P42" s="10">
        <v>25.993956569742355</v>
      </c>
      <c r="Q42" s="10">
        <v>27.603067786424237</v>
      </c>
      <c r="R42" s="10">
        <v>21.627568533126691</v>
      </c>
      <c r="S42" s="10"/>
      <c r="T42" s="10"/>
      <c r="U42" s="10"/>
      <c r="V42" s="10"/>
      <c r="W42" s="10"/>
      <c r="X42" s="10"/>
    </row>
    <row r="43" spans="1:24" ht="20.399999999999999" x14ac:dyDescent="0.25">
      <c r="A43" s="2"/>
      <c r="B43" s="3" t="s">
        <v>133</v>
      </c>
      <c r="C43" s="5" t="s">
        <v>87</v>
      </c>
      <c r="D43" s="11">
        <v>17.934176470045475</v>
      </c>
      <c r="E43" s="11">
        <v>20.856729850609696</v>
      </c>
      <c r="F43" s="11">
        <v>24.514319203398411</v>
      </c>
      <c r="G43" s="8">
        <v>30.673995776441888</v>
      </c>
      <c r="H43" s="8">
        <v>31.678267532118952</v>
      </c>
      <c r="I43" s="8">
        <v>30.465345592363768</v>
      </c>
      <c r="J43" s="8">
        <v>33.357509800549202</v>
      </c>
      <c r="K43" s="10">
        <v>47.29087041034883</v>
      </c>
      <c r="L43" s="10">
        <v>55.320511176697792</v>
      </c>
      <c r="M43" s="10">
        <v>70.017679235591459</v>
      </c>
      <c r="N43" s="10">
        <v>76.244627197298826</v>
      </c>
      <c r="O43" s="10">
        <v>84.468680516650267</v>
      </c>
      <c r="P43" s="10">
        <v>62.542935924716581</v>
      </c>
      <c r="Q43" s="10">
        <v>69.626387433758183</v>
      </c>
      <c r="R43" s="10">
        <v>58.969926196412928</v>
      </c>
      <c r="S43" s="10"/>
      <c r="T43" s="10"/>
      <c r="U43" s="10"/>
      <c r="V43" s="10"/>
      <c r="W43" s="10"/>
      <c r="X43" s="10"/>
    </row>
    <row r="44" spans="1:24" x14ac:dyDescent="0.25">
      <c r="A44" s="2" t="s">
        <v>36</v>
      </c>
      <c r="B44" s="3" t="s">
        <v>19</v>
      </c>
      <c r="C44" s="5" t="s">
        <v>88</v>
      </c>
      <c r="D44" s="11">
        <v>9.6085126399785548</v>
      </c>
      <c r="E44" s="11">
        <v>8.7646011772622234</v>
      </c>
      <c r="F44" s="11">
        <v>24.635168293762735</v>
      </c>
      <c r="G44" s="8">
        <v>22.82902493534263</v>
      </c>
      <c r="H44" s="8">
        <v>17.781182052512587</v>
      </c>
      <c r="I44" s="8">
        <v>18.925035074318071</v>
      </c>
      <c r="J44" s="8">
        <v>18.598749095376963</v>
      </c>
      <c r="K44" s="10">
        <v>17.361050922379352</v>
      </c>
      <c r="L44" s="10">
        <v>18.797784386567304</v>
      </c>
      <c r="M44" s="10">
        <v>21.448507961252353</v>
      </c>
      <c r="N44" s="10">
        <v>21.036798162257035</v>
      </c>
      <c r="O44" s="10">
        <v>21.048726067342901</v>
      </c>
      <c r="P44" s="10">
        <v>12.950975508575478</v>
      </c>
      <c r="Q44" s="10">
        <v>14.421018145026448</v>
      </c>
      <c r="R44" s="10">
        <v>12.515052093245105</v>
      </c>
      <c r="S44" s="10"/>
      <c r="T44" s="10"/>
      <c r="U44" s="10"/>
      <c r="V44" s="10"/>
      <c r="W44" s="10"/>
      <c r="X44" s="10"/>
    </row>
    <row r="45" spans="1:24" x14ac:dyDescent="0.25">
      <c r="A45" s="2"/>
      <c r="B45" s="3" t="s">
        <v>134</v>
      </c>
      <c r="C45" s="5" t="s">
        <v>89</v>
      </c>
      <c r="D45" s="11">
        <v>6.0703191542350181</v>
      </c>
      <c r="E45" s="11">
        <v>2.7603481558671894</v>
      </c>
      <c r="F45" s="11">
        <v>9.0182451853616445</v>
      </c>
      <c r="G45" s="8">
        <v>6.2315310058015445</v>
      </c>
      <c r="H45" s="8">
        <v>4.2996872530716006</v>
      </c>
      <c r="I45" s="8">
        <v>4.5791620581416907</v>
      </c>
      <c r="J45" s="8">
        <v>6.0432979711396131</v>
      </c>
      <c r="K45" s="10">
        <v>4.4445440540051209</v>
      </c>
      <c r="L45" s="10">
        <v>5.3068838093964139</v>
      </c>
      <c r="M45" s="10">
        <v>6.4382777789033625</v>
      </c>
      <c r="N45" s="10">
        <v>6.8183750684717399</v>
      </c>
      <c r="O45" s="10">
        <v>6.7183358625524887</v>
      </c>
      <c r="P45" s="10">
        <v>7.9550644935773569</v>
      </c>
      <c r="Q45" s="10">
        <v>9.2025308627733562</v>
      </c>
      <c r="R45" s="10">
        <v>8.3428154491003355</v>
      </c>
      <c r="S45" s="10"/>
      <c r="T45" s="10"/>
      <c r="U45" s="10"/>
      <c r="V45" s="10"/>
      <c r="W45" s="10"/>
      <c r="X45" s="10"/>
    </row>
    <row r="46" spans="1:24" x14ac:dyDescent="0.25">
      <c r="A46" s="2"/>
      <c r="B46" s="3" t="s">
        <v>135</v>
      </c>
      <c r="C46" s="5" t="s">
        <v>90</v>
      </c>
      <c r="D46" s="11">
        <v>8.04292151132546</v>
      </c>
      <c r="E46" s="11">
        <v>7.8558332197030021</v>
      </c>
      <c r="F46" s="11">
        <v>31.213810841408169</v>
      </c>
      <c r="G46" s="8">
        <v>34.546713772644708</v>
      </c>
      <c r="H46" s="8">
        <v>32.946211351721878</v>
      </c>
      <c r="I46" s="8">
        <v>30.627612530636917</v>
      </c>
      <c r="J46" s="8">
        <v>38.728668975087018</v>
      </c>
      <c r="K46" s="10">
        <v>20.081809245508623</v>
      </c>
      <c r="L46" s="10">
        <v>23.316238763880666</v>
      </c>
      <c r="M46" s="10">
        <v>29.865159750397972</v>
      </c>
      <c r="N46" s="10">
        <v>27.941787491529109</v>
      </c>
      <c r="O46" s="10">
        <v>28.29673066227733</v>
      </c>
      <c r="P46" s="10">
        <v>28.032939488579981</v>
      </c>
      <c r="Q46" s="10">
        <v>31.942835898177023</v>
      </c>
      <c r="R46" s="10">
        <v>28.733979385997021</v>
      </c>
      <c r="S46" s="10"/>
      <c r="T46" s="10"/>
      <c r="U46" s="10"/>
      <c r="V46" s="10"/>
      <c r="W46" s="10"/>
      <c r="X46" s="10"/>
    </row>
    <row r="47" spans="1:24" x14ac:dyDescent="0.25">
      <c r="A47" s="2" t="s">
        <v>37</v>
      </c>
      <c r="B47" s="4" t="s">
        <v>136</v>
      </c>
      <c r="C47" s="5" t="s">
        <v>91</v>
      </c>
      <c r="D47" s="11">
        <v>29.570788170461977</v>
      </c>
      <c r="E47" s="11">
        <v>31.204812905693029</v>
      </c>
      <c r="F47" s="11">
        <v>77.401017156899798</v>
      </c>
      <c r="G47" s="8">
        <v>98.885361915918622</v>
      </c>
      <c r="H47" s="8">
        <v>127.94431000427636</v>
      </c>
      <c r="I47" s="8">
        <v>130.92076150192622</v>
      </c>
      <c r="J47" s="8">
        <v>105.57490343412556</v>
      </c>
      <c r="K47" s="10">
        <v>46.08597835662912</v>
      </c>
      <c r="L47" s="10">
        <v>62.406918595548269</v>
      </c>
      <c r="M47" s="10">
        <v>65.851543841485352</v>
      </c>
      <c r="N47" s="10">
        <v>61.117825957892336</v>
      </c>
      <c r="O47" s="10">
        <v>63.92288734272389</v>
      </c>
      <c r="P47" s="10">
        <v>79.392770201464785</v>
      </c>
      <c r="Q47" s="10">
        <v>84.935152659070695</v>
      </c>
      <c r="R47" s="10">
        <v>74.467758511638635</v>
      </c>
      <c r="S47" s="10"/>
      <c r="T47" s="10"/>
      <c r="U47" s="10"/>
      <c r="V47" s="10"/>
      <c r="W47" s="10"/>
      <c r="X47" s="10"/>
    </row>
    <row r="48" spans="1:24" ht="20.399999999999999" x14ac:dyDescent="0.25">
      <c r="A48" s="2" t="s">
        <v>38</v>
      </c>
      <c r="B48" s="4" t="s">
        <v>137</v>
      </c>
      <c r="C48" s="5" t="s">
        <v>92</v>
      </c>
      <c r="D48" s="11">
        <v>53.489948932571572</v>
      </c>
      <c r="E48" s="11">
        <v>56.126152551455505</v>
      </c>
      <c r="F48" s="11">
        <v>47.807250819016055</v>
      </c>
      <c r="G48" s="8">
        <v>51.831039098305752</v>
      </c>
      <c r="H48" s="8">
        <v>57.287149418712708</v>
      </c>
      <c r="I48" s="8">
        <v>59.431451175713327</v>
      </c>
      <c r="J48" s="8">
        <v>69.727380340607297</v>
      </c>
      <c r="K48" s="10">
        <v>75.864657080713641</v>
      </c>
      <c r="L48" s="10">
        <v>103.74941563331231</v>
      </c>
      <c r="M48" s="10">
        <v>120.58126238916022</v>
      </c>
      <c r="N48" s="10">
        <v>112.9833135882689</v>
      </c>
      <c r="O48" s="10">
        <v>116.26140450902182</v>
      </c>
      <c r="P48" s="10">
        <v>82.912195273877074</v>
      </c>
      <c r="Q48" s="10">
        <v>93.30532879481558</v>
      </c>
      <c r="R48" s="10">
        <v>81.041670627577076</v>
      </c>
      <c r="S48" s="10"/>
      <c r="T48" s="10"/>
      <c r="U48" s="10"/>
      <c r="V48" s="10"/>
      <c r="W48" s="10"/>
      <c r="X48" s="10"/>
    </row>
    <row r="49" spans="1:24" x14ac:dyDescent="0.25">
      <c r="A49" s="2"/>
      <c r="B49" s="3" t="s">
        <v>138</v>
      </c>
      <c r="C49" s="5" t="s">
        <v>93</v>
      </c>
      <c r="D49" s="11">
        <v>9.8565839620412099</v>
      </c>
      <c r="E49" s="11">
        <v>10.559139455740299</v>
      </c>
      <c r="F49" s="11">
        <v>37.70060517218333</v>
      </c>
      <c r="G49" s="8">
        <v>35.987822030555947</v>
      </c>
      <c r="H49" s="8">
        <v>39.096990288146934</v>
      </c>
      <c r="I49" s="8">
        <v>40.574471142318068</v>
      </c>
      <c r="J49" s="8">
        <v>45.053815284081558</v>
      </c>
      <c r="K49" s="10">
        <v>48.058625481059785</v>
      </c>
      <c r="L49" s="10">
        <v>55.291513969182851</v>
      </c>
      <c r="M49" s="10">
        <v>63.987523481883187</v>
      </c>
      <c r="N49" s="10">
        <v>65.909571268252677</v>
      </c>
      <c r="O49" s="10">
        <v>70.726899361308881</v>
      </c>
      <c r="P49" s="10">
        <v>62.036845770232731</v>
      </c>
      <c r="Q49" s="10">
        <v>71.108021914118225</v>
      </c>
      <c r="R49" s="10">
        <v>65.186736804877313</v>
      </c>
      <c r="S49" s="10"/>
      <c r="T49" s="10"/>
      <c r="U49" s="10"/>
      <c r="V49" s="10"/>
      <c r="W49" s="10"/>
      <c r="X49" s="10"/>
    </row>
    <row r="50" spans="1:24" x14ac:dyDescent="0.25">
      <c r="A50" s="2"/>
      <c r="B50" s="3" t="s">
        <v>139</v>
      </c>
      <c r="C50" s="5" t="s">
        <v>94</v>
      </c>
      <c r="D50" s="11">
        <v>4.4302191610057697</v>
      </c>
      <c r="E50" s="11">
        <v>5.2952667061869656</v>
      </c>
      <c r="F50" s="11">
        <v>6.7989004819557213</v>
      </c>
      <c r="G50" s="8">
        <v>9.5283483423678046</v>
      </c>
      <c r="H50" s="8">
        <v>10.780394398938167</v>
      </c>
      <c r="I50" s="8">
        <v>11.574823945290181</v>
      </c>
      <c r="J50" s="8">
        <v>8.4767953496812734</v>
      </c>
      <c r="K50" s="10">
        <v>5.9528660640611788</v>
      </c>
      <c r="L50" s="10">
        <v>6.2416369415777897</v>
      </c>
      <c r="M50" s="10">
        <v>8.7208558825068163</v>
      </c>
      <c r="N50" s="10">
        <v>10.7536014558231</v>
      </c>
      <c r="O50" s="10">
        <v>11.970489632255196</v>
      </c>
      <c r="P50" s="10">
        <v>18.222769089910535</v>
      </c>
      <c r="Q50" s="10">
        <v>19.245594864763348</v>
      </c>
      <c r="R50" s="10">
        <v>15.15824365971825</v>
      </c>
      <c r="S50" s="10"/>
      <c r="T50" s="10"/>
      <c r="U50" s="10"/>
      <c r="V50" s="10"/>
      <c r="W50" s="10"/>
      <c r="X50" s="10"/>
    </row>
    <row r="51" spans="1:24" x14ac:dyDescent="0.25">
      <c r="A51" s="2"/>
      <c r="B51" s="3" t="s">
        <v>140</v>
      </c>
      <c r="C51" s="5" t="s">
        <v>95</v>
      </c>
      <c r="D51" s="11">
        <v>2.5382991159645685</v>
      </c>
      <c r="E51" s="11">
        <v>2.5111844948352728</v>
      </c>
      <c r="F51" s="11">
        <v>7.3482084874055635</v>
      </c>
      <c r="G51" s="8">
        <v>6.6741657712354439</v>
      </c>
      <c r="H51" s="8">
        <v>6.2143753655459832</v>
      </c>
      <c r="I51" s="8">
        <v>6.1033722231676473</v>
      </c>
      <c r="J51" s="8">
        <v>6.3592175227416847</v>
      </c>
      <c r="K51" s="10">
        <v>5.6116212744286802</v>
      </c>
      <c r="L51" s="10">
        <v>6.716235895475906</v>
      </c>
      <c r="M51" s="10">
        <v>7.9431679196919287</v>
      </c>
      <c r="N51" s="10">
        <v>7.3181636969540556</v>
      </c>
      <c r="O51" s="10">
        <v>7.2811270337835428</v>
      </c>
      <c r="P51" s="10">
        <v>3.4704789513746133</v>
      </c>
      <c r="Q51" s="10">
        <v>3.813577869399142</v>
      </c>
      <c r="R51" s="10">
        <v>3.1972035030298644</v>
      </c>
      <c r="S51" s="10"/>
      <c r="T51" s="10"/>
      <c r="U51" s="10"/>
      <c r="V51" s="10"/>
      <c r="W51" s="10"/>
      <c r="X51" s="10"/>
    </row>
    <row r="52" spans="1:24" x14ac:dyDescent="0.25">
      <c r="A52" s="2"/>
      <c r="B52" s="3" t="s">
        <v>141</v>
      </c>
      <c r="C52" s="5" t="s">
        <v>96</v>
      </c>
      <c r="D52" s="11">
        <v>5.5959437649856891</v>
      </c>
      <c r="E52" s="11">
        <v>5.8327547904415278</v>
      </c>
      <c r="F52" s="11">
        <v>3.1182061505310874</v>
      </c>
      <c r="G52" s="8">
        <v>3.4551140337675781</v>
      </c>
      <c r="H52" s="8">
        <v>4.1040891822906911</v>
      </c>
      <c r="I52" s="8">
        <v>4.1533372979149821</v>
      </c>
      <c r="J52" s="8">
        <v>4.8537716414725516</v>
      </c>
      <c r="K52" s="10">
        <v>5.2086266035828368</v>
      </c>
      <c r="L52" s="10">
        <v>6.3970991909726971</v>
      </c>
      <c r="M52" s="10">
        <v>8.3543044858868072</v>
      </c>
      <c r="N52" s="10">
        <v>8.1623091389431437</v>
      </c>
      <c r="O52" s="10">
        <v>8.4761749561538178</v>
      </c>
      <c r="P52" s="10">
        <v>12.865112515345627</v>
      </c>
      <c r="Q52" s="10">
        <v>14.772040596577014</v>
      </c>
      <c r="R52" s="10">
        <v>13.154149231655873</v>
      </c>
      <c r="S52" s="10"/>
      <c r="T52" s="10"/>
      <c r="U52" s="10"/>
      <c r="V52" s="10"/>
      <c r="W52" s="10"/>
      <c r="X52" s="10"/>
    </row>
    <row r="53" spans="1:24" x14ac:dyDescent="0.25">
      <c r="A53" s="2" t="s">
        <v>39</v>
      </c>
      <c r="B53" s="3" t="s">
        <v>142</v>
      </c>
      <c r="C53" s="5" t="s">
        <v>97</v>
      </c>
      <c r="D53" s="11">
        <v>160.44208984900445</v>
      </c>
      <c r="E53" s="11">
        <v>172.88302590447381</v>
      </c>
      <c r="F53" s="11">
        <v>74.540570844992175</v>
      </c>
      <c r="G53" s="8">
        <v>85.704701328822097</v>
      </c>
      <c r="H53" s="8">
        <v>96.638088554820641</v>
      </c>
      <c r="I53" s="8">
        <v>93.649453530490831</v>
      </c>
      <c r="J53" s="8">
        <v>80.248694424524871</v>
      </c>
      <c r="K53" s="10">
        <v>140.6589279744924</v>
      </c>
      <c r="L53" s="10">
        <v>164.36763170693069</v>
      </c>
      <c r="M53" s="10">
        <v>178.97771302190077</v>
      </c>
      <c r="N53" s="10">
        <v>192.17312954322199</v>
      </c>
      <c r="O53" s="10">
        <v>230.99728608458886</v>
      </c>
      <c r="P53" s="10">
        <v>184.92501290128348</v>
      </c>
      <c r="Q53" s="10">
        <v>217.62788567659661</v>
      </c>
      <c r="R53" s="10">
        <v>200.17286540853672</v>
      </c>
      <c r="S53" s="10"/>
      <c r="T53" s="10"/>
      <c r="U53" s="10"/>
      <c r="V53" s="10"/>
      <c r="W53" s="10"/>
      <c r="X53" s="10"/>
    </row>
    <row r="54" spans="1:24" x14ac:dyDescent="0.25">
      <c r="A54" s="2"/>
      <c r="B54" s="3" t="s">
        <v>143</v>
      </c>
      <c r="C54" s="5" t="s">
        <v>98</v>
      </c>
      <c r="D54" s="11">
        <v>3.5916745697167265</v>
      </c>
      <c r="E54" s="11">
        <v>3.7677638102614615</v>
      </c>
      <c r="F54" s="11">
        <v>4.7119207525055469</v>
      </c>
      <c r="G54" s="8">
        <v>5.1467962143843105</v>
      </c>
      <c r="H54" s="8">
        <v>5.8490552389698678</v>
      </c>
      <c r="I54" s="8">
        <v>5.6483673160172359</v>
      </c>
      <c r="J54" s="8">
        <v>6.1826997246942721</v>
      </c>
      <c r="K54" s="10">
        <v>4.652654433384666</v>
      </c>
      <c r="L54" s="10">
        <v>6.1853715183563374</v>
      </c>
      <c r="M54" s="10">
        <v>7.3573879491468599</v>
      </c>
      <c r="N54" s="10">
        <v>7.7022783570678994</v>
      </c>
      <c r="O54" s="10">
        <v>7.0767771223106193</v>
      </c>
      <c r="P54" s="10">
        <v>7.4201703046851257</v>
      </c>
      <c r="Q54" s="10">
        <v>8.4919926329646866</v>
      </c>
      <c r="R54" s="10">
        <v>7.5522728914275223</v>
      </c>
      <c r="S54" s="10"/>
      <c r="T54" s="10"/>
      <c r="U54" s="10"/>
      <c r="V54" s="10"/>
      <c r="W54" s="10"/>
      <c r="X54" s="10"/>
    </row>
    <row r="55" spans="1:24" x14ac:dyDescent="0.25">
      <c r="A55" s="2"/>
      <c r="B55" s="3" t="s">
        <v>144</v>
      </c>
      <c r="C55" s="5" t="s">
        <v>99</v>
      </c>
      <c r="D55" s="11">
        <v>7.3226017592477821E-2</v>
      </c>
      <c r="E55" s="11">
        <v>6.9495450767438932E-2</v>
      </c>
      <c r="F55" s="11">
        <v>0.26615555387454398</v>
      </c>
      <c r="G55" s="8">
        <v>0.27905016142380862</v>
      </c>
      <c r="H55" s="8">
        <v>0.25394492803663798</v>
      </c>
      <c r="I55" s="8">
        <v>0.25871656521485537</v>
      </c>
      <c r="J55" s="8">
        <v>0.43602626731150756</v>
      </c>
      <c r="K55" s="10">
        <v>2.3720733123901359</v>
      </c>
      <c r="L55" s="10">
        <v>2.5040725638962003</v>
      </c>
      <c r="M55" s="10">
        <v>2.5715076385660072</v>
      </c>
      <c r="N55" s="10">
        <v>2.6126300158853</v>
      </c>
      <c r="O55" s="10">
        <v>2.511239966124807</v>
      </c>
      <c r="P55" s="10">
        <v>0.79115909592405431</v>
      </c>
      <c r="Q55" s="10">
        <v>0.92316735734836231</v>
      </c>
      <c r="R55" s="10">
        <v>0.84033784512704257</v>
      </c>
      <c r="S55" s="10"/>
      <c r="T55" s="10"/>
      <c r="U55" s="10"/>
      <c r="V55" s="10"/>
      <c r="W55" s="10"/>
      <c r="X55" s="10"/>
    </row>
    <row r="56" spans="1:24" ht="20.399999999999999" x14ac:dyDescent="0.25">
      <c r="A56" s="2"/>
      <c r="B56" s="3" t="s">
        <v>145</v>
      </c>
      <c r="C56" s="5" t="s">
        <v>100</v>
      </c>
      <c r="D56" s="11">
        <v>35.964476532477818</v>
      </c>
      <c r="E56" s="11">
        <v>42.314589163535715</v>
      </c>
      <c r="F56" s="11">
        <v>63.547705319974867</v>
      </c>
      <c r="G56" s="8">
        <v>71.09922047933027</v>
      </c>
      <c r="H56" s="8">
        <v>75.577842929634613</v>
      </c>
      <c r="I56" s="8">
        <v>73.907391075578118</v>
      </c>
      <c r="J56" s="8">
        <v>66.077928626161167</v>
      </c>
      <c r="K56" s="10">
        <v>66.707017380705906</v>
      </c>
      <c r="L56" s="10">
        <v>86.463115352929321</v>
      </c>
      <c r="M56" s="10">
        <v>98.370474015414175</v>
      </c>
      <c r="N56" s="10">
        <v>97.64009523689279</v>
      </c>
      <c r="O56" s="10">
        <v>107.02265825238894</v>
      </c>
      <c r="P56" s="10">
        <v>87.520877605482951</v>
      </c>
      <c r="Q56" s="10">
        <v>102.13790452792514</v>
      </c>
      <c r="R56" s="10">
        <v>93.557363379534578</v>
      </c>
      <c r="S56" s="10"/>
      <c r="T56" s="10"/>
      <c r="U56" s="10"/>
      <c r="V56" s="10"/>
      <c r="W56" s="10"/>
      <c r="X56" s="10"/>
    </row>
    <row r="57" spans="1:24" x14ac:dyDescent="0.25">
      <c r="A57" s="2" t="s">
        <v>41</v>
      </c>
      <c r="B57" s="3" t="s">
        <v>146</v>
      </c>
      <c r="C57" s="5" t="s">
        <v>101</v>
      </c>
      <c r="D57" s="11">
        <v>106.57042635495927</v>
      </c>
      <c r="E57" s="11">
        <v>105.26216462676913</v>
      </c>
      <c r="F57" s="11">
        <v>106.61082484895063</v>
      </c>
      <c r="G57" s="8">
        <v>100.96117109690113</v>
      </c>
      <c r="H57" s="8">
        <v>107.78523607197425</v>
      </c>
      <c r="I57" s="8">
        <v>101.91691626397274</v>
      </c>
      <c r="J57" s="8">
        <v>113.0523153987442</v>
      </c>
      <c r="K57" s="10">
        <v>136.5674670551262</v>
      </c>
      <c r="L57" s="10">
        <v>173.83316635912757</v>
      </c>
      <c r="M57" s="10">
        <v>186.74786103191514</v>
      </c>
      <c r="N57" s="10">
        <v>173.91901364784235</v>
      </c>
      <c r="O57" s="10">
        <v>182.9007455636127</v>
      </c>
      <c r="P57" s="10">
        <v>217.77621347728012</v>
      </c>
      <c r="Q57" s="10">
        <v>252.34848015717029</v>
      </c>
      <c r="R57" s="10">
        <v>229.91013255559577</v>
      </c>
      <c r="S57" s="10"/>
      <c r="T57" s="10"/>
      <c r="U57" s="10"/>
      <c r="V57" s="10"/>
      <c r="W57" s="10"/>
      <c r="X57" s="10"/>
    </row>
    <row r="58" spans="1:24" x14ac:dyDescent="0.25">
      <c r="A58" s="2" t="s">
        <v>42</v>
      </c>
      <c r="B58" s="3" t="s">
        <v>40</v>
      </c>
      <c r="C58" s="5" t="s">
        <v>102</v>
      </c>
      <c r="D58" s="11">
        <v>58.630395084898801</v>
      </c>
      <c r="E58" s="11">
        <v>69.849976088122716</v>
      </c>
      <c r="F58" s="11">
        <v>20.397553607702402</v>
      </c>
      <c r="G58" s="8">
        <v>22.027664814291928</v>
      </c>
      <c r="H58" s="8">
        <v>23.654493291608734</v>
      </c>
      <c r="I58" s="8">
        <v>24.473731278142807</v>
      </c>
      <c r="J58" s="8">
        <v>27.747562945869337</v>
      </c>
      <c r="K58" s="10">
        <v>42.242609434209228</v>
      </c>
      <c r="L58" s="10">
        <v>52.51763639650509</v>
      </c>
      <c r="M58" s="10">
        <v>60.324074107634715</v>
      </c>
      <c r="N58" s="10">
        <v>67.190658992189057</v>
      </c>
      <c r="O58" s="10">
        <v>67.829636206569376</v>
      </c>
      <c r="P58" s="10">
        <v>70.122082918514906</v>
      </c>
      <c r="Q58" s="10">
        <v>79.452653583746454</v>
      </c>
      <c r="R58" s="10">
        <v>70.805341388602926</v>
      </c>
      <c r="S58" s="10"/>
      <c r="T58" s="10"/>
      <c r="U58" s="10"/>
      <c r="V58" s="10"/>
      <c r="W58" s="10"/>
      <c r="X58" s="10"/>
    </row>
    <row r="59" spans="1:24" x14ac:dyDescent="0.25">
      <c r="A59" s="2" t="s">
        <v>45</v>
      </c>
      <c r="B59" s="4" t="s">
        <v>147</v>
      </c>
      <c r="C59" s="6" t="s">
        <v>103</v>
      </c>
      <c r="D59" s="12">
        <v>24.316146140850858</v>
      </c>
      <c r="E59" s="12">
        <v>29.808047993507902</v>
      </c>
      <c r="F59" s="12">
        <v>73.683599513273776</v>
      </c>
      <c r="G59" s="8">
        <v>76.594150650402455</v>
      </c>
      <c r="H59" s="8">
        <v>77.341788871335709</v>
      </c>
      <c r="I59" s="8">
        <v>75.445172026743009</v>
      </c>
      <c r="J59" s="8">
        <v>73.66434076105898</v>
      </c>
      <c r="K59" s="10">
        <v>122.46992784727765</v>
      </c>
      <c r="L59" s="10">
        <v>145.88176607171764</v>
      </c>
      <c r="M59" s="10">
        <v>162.52660730070946</v>
      </c>
      <c r="N59" s="10">
        <v>166.30272834569189</v>
      </c>
      <c r="O59" s="10">
        <v>171.42664827765111</v>
      </c>
      <c r="P59" s="10">
        <v>182.9639152326568</v>
      </c>
      <c r="Q59" s="10">
        <v>210.02064905367752</v>
      </c>
      <c r="R59" s="10">
        <v>186.58191765684927</v>
      </c>
      <c r="S59" s="10"/>
      <c r="T59" s="10"/>
      <c r="U59" s="10"/>
      <c r="V59" s="10"/>
      <c r="W59" s="10"/>
      <c r="X59" s="10"/>
    </row>
    <row r="60" spans="1:24" x14ac:dyDescent="0.25">
      <c r="A60" s="2"/>
      <c r="B60" s="4" t="s">
        <v>148</v>
      </c>
      <c r="C60" s="6" t="s">
        <v>104</v>
      </c>
      <c r="D60" s="12">
        <v>9.5832604539303965</v>
      </c>
      <c r="E60" s="12">
        <v>11.138485608692868</v>
      </c>
      <c r="F60" s="12">
        <v>21.373490949370606</v>
      </c>
      <c r="G60" s="8">
        <v>25.885082340369188</v>
      </c>
      <c r="H60" s="8">
        <v>28.240287854243327</v>
      </c>
      <c r="I60" s="8">
        <v>28.216329784180921</v>
      </c>
      <c r="J60" s="8">
        <v>29.444781170767008</v>
      </c>
      <c r="K60" s="10">
        <v>44.62210059692616</v>
      </c>
      <c r="L60" s="10">
        <v>70.076961860478889</v>
      </c>
      <c r="M60" s="10">
        <v>84.32667848301314</v>
      </c>
      <c r="N60" s="10">
        <v>74.731663503847329</v>
      </c>
      <c r="O60" s="10">
        <v>77.470064154491979</v>
      </c>
      <c r="P60" s="10">
        <v>50.358064090205495</v>
      </c>
      <c r="Q60" s="10">
        <v>54.853030449911294</v>
      </c>
      <c r="R60" s="10">
        <v>46.619830071519814</v>
      </c>
      <c r="S60" s="10"/>
      <c r="T60" s="10"/>
      <c r="U60" s="10"/>
      <c r="V60" s="10"/>
      <c r="W60" s="10"/>
      <c r="X60" s="10"/>
    </row>
    <row r="61" spans="1:24" ht="20.399999999999999" x14ac:dyDescent="0.25">
      <c r="A61" s="2" t="s">
        <v>158</v>
      </c>
      <c r="B61" s="4" t="s">
        <v>149</v>
      </c>
      <c r="C61" s="6" t="s">
        <v>105</v>
      </c>
      <c r="D61" s="12">
        <v>6.4078834204969102</v>
      </c>
      <c r="E61" s="12">
        <v>5.6751602705567752</v>
      </c>
      <c r="F61" s="12">
        <v>4.6826337709339079</v>
      </c>
      <c r="G61" s="8">
        <v>5.1865956787396836</v>
      </c>
      <c r="H61" s="8">
        <v>5.9126251959788432</v>
      </c>
      <c r="I61" s="8">
        <v>5.813820275060106</v>
      </c>
      <c r="J61" s="8">
        <v>7.4617150134427179</v>
      </c>
      <c r="K61" s="10">
        <v>8.6206368608427013</v>
      </c>
      <c r="L61" s="10">
        <v>9.7609788465602847</v>
      </c>
      <c r="M61" s="10">
        <v>13.007760720569422</v>
      </c>
      <c r="N61" s="10">
        <v>13.726235751834672</v>
      </c>
      <c r="O61" s="10">
        <v>13.755965603002279</v>
      </c>
      <c r="P61" s="10">
        <v>8.1724739605508852</v>
      </c>
      <c r="Q61" s="10">
        <v>8.7814563469441875</v>
      </c>
      <c r="R61" s="10">
        <v>7.1003689637067477</v>
      </c>
      <c r="S61" s="10"/>
      <c r="T61" s="10"/>
      <c r="U61" s="10"/>
      <c r="V61" s="10"/>
      <c r="W61" s="10"/>
      <c r="X61" s="10"/>
    </row>
    <row r="62" spans="1:24" x14ac:dyDescent="0.25">
      <c r="A62" s="2"/>
      <c r="B62" s="4" t="s">
        <v>20</v>
      </c>
      <c r="C62" s="6" t="s">
        <v>106</v>
      </c>
      <c r="D62" s="12">
        <v>5.752029130959845</v>
      </c>
      <c r="E62" s="12">
        <v>5.4420430650368585</v>
      </c>
      <c r="F62" s="12">
        <v>6.7371110576025535</v>
      </c>
      <c r="G62" s="8">
        <v>7.3824918017354575</v>
      </c>
      <c r="H62" s="8">
        <v>8.2273543515134495</v>
      </c>
      <c r="I62" s="8">
        <v>8.733461013597358</v>
      </c>
      <c r="J62" s="8">
        <v>9.5839410721649401</v>
      </c>
      <c r="K62" s="10">
        <v>11.044697500051937</v>
      </c>
      <c r="L62" s="10">
        <v>12.940874234143438</v>
      </c>
      <c r="M62" s="10">
        <v>17.112666946961511</v>
      </c>
      <c r="N62" s="10">
        <v>17.177250021041118</v>
      </c>
      <c r="O62" s="10">
        <v>18.547122414642597</v>
      </c>
      <c r="P62" s="10">
        <v>17.197621278092985</v>
      </c>
      <c r="Q62" s="10">
        <v>18.473685443331835</v>
      </c>
      <c r="R62" s="10">
        <v>15.087875543030245</v>
      </c>
      <c r="S62" s="10"/>
      <c r="T62" s="10"/>
      <c r="U62" s="10"/>
      <c r="V62" s="10"/>
      <c r="W62" s="10"/>
      <c r="X62" s="10"/>
    </row>
    <row r="63" spans="1:24" x14ac:dyDescent="0.25">
      <c r="A63" s="2" t="s">
        <v>159</v>
      </c>
      <c r="B63" s="4" t="s">
        <v>150</v>
      </c>
      <c r="C63" s="6" t="s">
        <v>107</v>
      </c>
      <c r="D63" s="12">
        <v>10.855848054191856</v>
      </c>
      <c r="E63" s="12">
        <v>19.812015981513326</v>
      </c>
      <c r="F63" s="12">
        <v>6.9214902993070986</v>
      </c>
      <c r="G63" s="8">
        <v>6.9433403274999304</v>
      </c>
      <c r="H63" s="8">
        <v>7.3876829168309213</v>
      </c>
      <c r="I63" s="8">
        <v>6.1633791131796682</v>
      </c>
      <c r="J63" s="8">
        <v>5.5509956158252534</v>
      </c>
      <c r="K63" s="10">
        <v>4.9583724541550573</v>
      </c>
      <c r="L63" s="10">
        <v>6.295438587404532</v>
      </c>
      <c r="M63" s="10">
        <v>8.6961897646968254</v>
      </c>
      <c r="N63" s="10">
        <v>8.001481222748243</v>
      </c>
      <c r="O63" s="10">
        <v>8.4753068910315275</v>
      </c>
      <c r="P63" s="10">
        <v>13.737675821616785</v>
      </c>
      <c r="Q63" s="10">
        <v>15.195417369654091</v>
      </c>
      <c r="R63" s="10">
        <v>12.998897420984862</v>
      </c>
      <c r="S63" s="10"/>
      <c r="T63" s="10"/>
      <c r="U63" s="10"/>
      <c r="V63" s="10"/>
      <c r="W63" s="10"/>
      <c r="X63" s="10"/>
    </row>
    <row r="64" spans="1:24" x14ac:dyDescent="0.25">
      <c r="A64" s="2"/>
      <c r="B64" s="4" t="s">
        <v>43</v>
      </c>
      <c r="C64" s="6" t="s">
        <v>108</v>
      </c>
      <c r="D64" s="12">
        <v>1.3209844229511889</v>
      </c>
      <c r="E64" s="12">
        <v>1.3323093660730667</v>
      </c>
      <c r="F64" s="12">
        <v>8.772872398161331</v>
      </c>
      <c r="G64" s="8">
        <v>7.7402211319830796</v>
      </c>
      <c r="H64" s="8">
        <v>8.4992195770364667</v>
      </c>
      <c r="I64" s="8">
        <v>8.3266319092401595</v>
      </c>
      <c r="J64" s="8">
        <v>5.4993768376124583</v>
      </c>
      <c r="K64" s="10">
        <v>3.240083909871752</v>
      </c>
      <c r="L64" s="10">
        <v>3.7977934129779145</v>
      </c>
      <c r="M64" s="10">
        <v>3.9163195006071629</v>
      </c>
      <c r="N64" s="10">
        <v>3.8628276629521752</v>
      </c>
      <c r="O64" s="10">
        <v>4.2245989460845541</v>
      </c>
      <c r="P64" s="10">
        <v>6.2888355749662921</v>
      </c>
      <c r="Q64" s="10">
        <v>7.3423976247786547</v>
      </c>
      <c r="R64" s="10">
        <v>6.7249662589689123</v>
      </c>
      <c r="S64" s="10"/>
      <c r="T64" s="10"/>
      <c r="U64" s="10"/>
      <c r="V64" s="10"/>
      <c r="W64" s="10"/>
      <c r="X64" s="10"/>
    </row>
    <row r="65" spans="1:24" x14ac:dyDescent="0.25">
      <c r="A65" s="2"/>
      <c r="B65" s="4" t="s">
        <v>151</v>
      </c>
      <c r="C65" s="6" t="s">
        <v>109</v>
      </c>
      <c r="D65" s="12">
        <v>13.671470779073685</v>
      </c>
      <c r="E65" s="12">
        <v>14.607646838401106</v>
      </c>
      <c r="F65" s="12">
        <v>21.682290911556866</v>
      </c>
      <c r="G65" s="8">
        <v>24.76159472149623</v>
      </c>
      <c r="H65" s="8">
        <v>25.719829102032119</v>
      </c>
      <c r="I65" s="8">
        <v>25.577221930864148</v>
      </c>
      <c r="J65" s="8">
        <v>26.576435566206921</v>
      </c>
      <c r="K65" s="10">
        <v>23.787050094086112</v>
      </c>
      <c r="L65" s="10">
        <v>26.462047285980638</v>
      </c>
      <c r="M65" s="10">
        <v>30.939455334205419</v>
      </c>
      <c r="N65" s="10">
        <v>28.379818801504133</v>
      </c>
      <c r="O65" s="10">
        <v>29.081121193511375</v>
      </c>
      <c r="P65" s="10">
        <v>37.930165751520043</v>
      </c>
      <c r="Q65" s="10">
        <v>41.977429055090361</v>
      </c>
      <c r="R65" s="10">
        <v>35.985456349208889</v>
      </c>
      <c r="S65" s="10"/>
      <c r="T65" s="10"/>
      <c r="U65" s="10"/>
      <c r="V65" s="10"/>
      <c r="W65" s="10"/>
      <c r="X65" s="10"/>
    </row>
    <row r="66" spans="1:24" ht="20.399999999999999" x14ac:dyDescent="0.25">
      <c r="A66" s="2" t="s">
        <v>160</v>
      </c>
      <c r="B66" s="4" t="s">
        <v>152</v>
      </c>
      <c r="C66" s="6" t="s">
        <v>153</v>
      </c>
      <c r="D66" s="12">
        <v>0</v>
      </c>
      <c r="E66" s="12">
        <v>0</v>
      </c>
      <c r="F66" s="12">
        <v>0</v>
      </c>
      <c r="G66" s="8">
        <v>0</v>
      </c>
      <c r="H66" s="8">
        <v>0</v>
      </c>
      <c r="I66" s="8">
        <v>0</v>
      </c>
      <c r="J66" s="8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/>
      <c r="T66" s="10"/>
      <c r="U66" s="10"/>
      <c r="V66" s="10"/>
      <c r="W66" s="10"/>
      <c r="X66" s="10"/>
    </row>
    <row r="67" spans="1:24" x14ac:dyDescent="0.25">
      <c r="A67" s="2" t="s">
        <v>161</v>
      </c>
      <c r="B67" s="4" t="s">
        <v>46</v>
      </c>
      <c r="C67" s="6" t="s">
        <v>110</v>
      </c>
      <c r="D67" s="12">
        <v>0</v>
      </c>
      <c r="E67" s="12">
        <v>0</v>
      </c>
      <c r="F67" s="12">
        <v>0</v>
      </c>
      <c r="G67" s="8">
        <v>0</v>
      </c>
      <c r="H67" s="8">
        <v>0</v>
      </c>
      <c r="I67" s="8">
        <v>0</v>
      </c>
      <c r="J67" s="8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/>
      <c r="T67" s="10"/>
      <c r="U67" s="10"/>
      <c r="V67" s="10"/>
      <c r="W67" s="10"/>
      <c r="X67" s="10"/>
    </row>
    <row r="68" spans="1:24" x14ac:dyDescent="0.25">
      <c r="A68" s="18" t="s">
        <v>111</v>
      </c>
      <c r="B68" s="18"/>
      <c r="C68" s="18"/>
      <c r="D68" s="13">
        <v>1724.0210448406319</v>
      </c>
      <c r="E68" s="13">
        <v>1832.6039745531652</v>
      </c>
      <c r="F68" s="13">
        <v>2807.1743410512436</v>
      </c>
      <c r="G68" s="8">
        <v>2963.2131415671529</v>
      </c>
      <c r="H68" s="8">
        <v>2878.8551864114388</v>
      </c>
      <c r="I68" s="8">
        <v>3045.5524911944481</v>
      </c>
      <c r="J68" s="8">
        <v>3550.6598673822527</v>
      </c>
      <c r="K68" s="10">
        <v>3791.1562476418303</v>
      </c>
      <c r="L68" s="10">
        <v>3823.985059559292</v>
      </c>
      <c r="M68" s="10">
        <v>3482.3164499478203</v>
      </c>
      <c r="N68" s="10">
        <v>3775.5886265776085</v>
      </c>
      <c r="O68" s="10">
        <v>3513.2592280371146</v>
      </c>
      <c r="P68" s="10">
        <v>3307.3869400195349</v>
      </c>
      <c r="Q68" s="10">
        <v>3707.0015617976842</v>
      </c>
      <c r="R68" s="10">
        <v>3275.6117656772162</v>
      </c>
      <c r="S68" s="10"/>
      <c r="T68" s="10"/>
      <c r="U68" s="10"/>
      <c r="V68" s="10"/>
      <c r="W68" s="10"/>
      <c r="X68" s="10"/>
    </row>
    <row r="69" spans="1:24" ht="15" customHeight="1" x14ac:dyDescent="0.25">
      <c r="A69" s="9" t="s">
        <v>112</v>
      </c>
      <c r="B69" s="9"/>
      <c r="C69" s="9"/>
      <c r="D69" s="13">
        <v>47.935172316752698</v>
      </c>
      <c r="E69" s="13">
        <v>30.845120390164901</v>
      </c>
      <c r="F69" s="13">
        <v>43.539616987971357</v>
      </c>
      <c r="G69" s="8">
        <v>41.669268530041634</v>
      </c>
      <c r="H69" s="8">
        <v>26.24469927143512</v>
      </c>
      <c r="I69" s="8">
        <v>16.194161319441918</v>
      </c>
      <c r="J69" s="8">
        <v>30.511963958807609</v>
      </c>
      <c r="K69" s="10">
        <v>49.671090711150761</v>
      </c>
      <c r="L69" s="10">
        <v>35.948912605462333</v>
      </c>
      <c r="M69" s="10">
        <v>213.54224047143742</v>
      </c>
      <c r="N69" s="10">
        <v>158.87714662923628</v>
      </c>
      <c r="O69" s="10">
        <v>258.56660081081463</v>
      </c>
      <c r="P69" s="10">
        <v>287.09423227273987</v>
      </c>
      <c r="Q69" s="10">
        <v>296.05321523235665</v>
      </c>
      <c r="R69" s="10">
        <v>216.99355865374267</v>
      </c>
      <c r="S69" s="10"/>
      <c r="T69" s="10"/>
      <c r="U69" s="10"/>
      <c r="V69" s="10"/>
      <c r="W69" s="10"/>
      <c r="X69" s="10"/>
    </row>
    <row r="70" spans="1:24" x14ac:dyDescent="0.25">
      <c r="A70" s="18" t="s">
        <v>113</v>
      </c>
      <c r="B70" s="18"/>
      <c r="C70" s="18"/>
      <c r="D70" s="13">
        <v>0</v>
      </c>
      <c r="E70" s="13">
        <v>0</v>
      </c>
      <c r="F70" s="13">
        <v>0</v>
      </c>
      <c r="G70" s="8">
        <v>0</v>
      </c>
      <c r="H70" s="8">
        <v>0</v>
      </c>
      <c r="I70" s="8">
        <v>0</v>
      </c>
      <c r="J70" s="8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/>
      <c r="T70" s="10"/>
      <c r="U70" s="10"/>
      <c r="V70" s="10"/>
      <c r="W70" s="10"/>
      <c r="X70" s="10"/>
    </row>
    <row r="71" spans="1:24" x14ac:dyDescent="0.25">
      <c r="T71" s="17"/>
    </row>
    <row r="74" spans="1:24" x14ac:dyDescent="0.25">
      <c r="A74" s="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24" x14ac:dyDescent="0.25">
      <c r="A75" s="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24" x14ac:dyDescent="0.25">
      <c r="A76" s="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24" x14ac:dyDescent="0.25">
      <c r="A77" s="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24" x14ac:dyDescent="0.25">
      <c r="A78" s="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24" x14ac:dyDescent="0.25">
      <c r="A79" s="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24" x14ac:dyDescent="0.25">
      <c r="A80" s="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x14ac:dyDescent="0.25">
      <c r="A81" s="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25">
      <c r="A82" s="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</sheetData>
  <mergeCells count="2">
    <mergeCell ref="A68:C68"/>
    <mergeCell ref="A70:C70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2"/>
  <sheetViews>
    <sheetView zoomScale="90" zoomScaleNormal="90" workbookViewId="0">
      <pane xSplit="3" ySplit="1" topLeftCell="D2" activePane="bottomRight" state="frozen"/>
      <selection activeCell="A74" sqref="A74:Q83"/>
      <selection pane="topRight" activeCell="A74" sqref="A74:Q83"/>
      <selection pane="bottomLeft" activeCell="A74" sqref="A74:Q83"/>
      <selection pane="bottomRight"/>
    </sheetView>
  </sheetViews>
  <sheetFormatPr defaultRowHeight="13.2" x14ac:dyDescent="0.25"/>
  <cols>
    <col min="1" max="1" width="3" customWidth="1"/>
    <col min="2" max="2" width="10.33203125" customWidth="1"/>
    <col min="3" max="3" width="87.6640625" customWidth="1"/>
    <col min="4" max="6" width="8.88671875" customWidth="1"/>
    <col min="11" max="11" width="8.88671875" customWidth="1"/>
    <col min="13" max="14" width="8.88671875" customWidth="1"/>
    <col min="18" max="18" width="9.109375" customWidth="1"/>
    <col min="20" max="24" width="9.33203125" bestFit="1" customWidth="1"/>
  </cols>
  <sheetData>
    <row r="1" spans="1:22" x14ac:dyDescent="0.25">
      <c r="B1" s="2" t="s">
        <v>24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4">
        <v>2015</v>
      </c>
      <c r="L1" s="3">
        <v>2016</v>
      </c>
      <c r="M1" s="4">
        <v>2017</v>
      </c>
      <c r="N1" s="4">
        <v>2018</v>
      </c>
      <c r="O1" s="4">
        <v>2019</v>
      </c>
      <c r="P1" s="4">
        <v>2020</v>
      </c>
      <c r="Q1" s="4">
        <v>2021</v>
      </c>
      <c r="R1" s="4">
        <v>2022</v>
      </c>
    </row>
    <row r="2" spans="1:22" x14ac:dyDescent="0.25">
      <c r="A2" s="2" t="s">
        <v>21</v>
      </c>
      <c r="D2" s="8">
        <f t="shared" ref="D2:R2" si="0">D3+SUM(D68:D70)</f>
        <v>2536.4999999999905</v>
      </c>
      <c r="E2" s="8">
        <f t="shared" si="0"/>
        <v>2618.1999999999953</v>
      </c>
      <c r="F2" s="8">
        <f t="shared" si="0"/>
        <v>2662.2999999999925</v>
      </c>
      <c r="G2" s="8">
        <f t="shared" si="0"/>
        <v>2888.3999999999942</v>
      </c>
      <c r="H2" s="8">
        <f t="shared" si="0"/>
        <v>2799.0999999999931</v>
      </c>
      <c r="I2" s="8">
        <f t="shared" si="0"/>
        <v>2842.9999999999936</v>
      </c>
      <c r="J2" s="8">
        <f t="shared" si="0"/>
        <v>2795.7999999999893</v>
      </c>
      <c r="K2" s="8">
        <f t="shared" si="0"/>
        <v>2857.9999999999882</v>
      </c>
      <c r="L2" s="8">
        <f t="shared" si="0"/>
        <v>2826.0999999999976</v>
      </c>
      <c r="M2" s="8">
        <f t="shared" si="0"/>
        <v>2918.7999999999984</v>
      </c>
      <c r="N2" s="8">
        <f t="shared" si="0"/>
        <v>3017.9999999999973</v>
      </c>
      <c r="O2" s="8">
        <f t="shared" si="0"/>
        <v>3092.2999999999897</v>
      </c>
      <c r="P2" s="8">
        <f t="shared" si="0"/>
        <v>3043.8999999999951</v>
      </c>
      <c r="Q2" s="10">
        <f t="shared" si="0"/>
        <v>3107.1999999999884</v>
      </c>
      <c r="R2" s="10">
        <f t="shared" si="0"/>
        <v>3109.9999999999973</v>
      </c>
      <c r="S2" s="10"/>
      <c r="T2" s="10"/>
      <c r="U2" s="10"/>
      <c r="V2" s="10"/>
    </row>
    <row r="3" spans="1:22" x14ac:dyDescent="0.25">
      <c r="A3" s="2" t="s">
        <v>44</v>
      </c>
      <c r="D3" s="8">
        <f t="shared" ref="D3:R3" si="1">SUM(D4:D67)</f>
        <v>943.83278263301656</v>
      </c>
      <c r="E3" s="8">
        <f t="shared" si="1"/>
        <v>966.37207939910422</v>
      </c>
      <c r="F3" s="8">
        <f t="shared" si="1"/>
        <v>927.73751076939743</v>
      </c>
      <c r="G3" s="8">
        <f t="shared" si="1"/>
        <v>1027.0232423023542</v>
      </c>
      <c r="H3" s="8">
        <f t="shared" si="1"/>
        <v>983.32063734106453</v>
      </c>
      <c r="I3" s="8">
        <f t="shared" si="1"/>
        <v>997.63625635923086</v>
      </c>
      <c r="J3" s="8">
        <f t="shared" si="1"/>
        <v>987.45469427426485</v>
      </c>
      <c r="K3" s="8">
        <f t="shared" si="1"/>
        <v>996.91961951005783</v>
      </c>
      <c r="L3" s="8">
        <f t="shared" si="1"/>
        <v>924.47368043292443</v>
      </c>
      <c r="M3" s="8">
        <f t="shared" si="1"/>
        <v>941.9860010926327</v>
      </c>
      <c r="N3" s="8">
        <f t="shared" si="1"/>
        <v>984.87978180769255</v>
      </c>
      <c r="O3" s="8">
        <f t="shared" si="1"/>
        <v>1009.1142762517569</v>
      </c>
      <c r="P3" s="8">
        <f t="shared" si="1"/>
        <v>966.25377292452515</v>
      </c>
      <c r="Q3" s="10">
        <f t="shared" si="1"/>
        <v>978.95411415049023</v>
      </c>
      <c r="R3" s="10">
        <f t="shared" si="1"/>
        <v>983.45617178600651</v>
      </c>
      <c r="S3" s="10"/>
      <c r="T3" s="10"/>
      <c r="U3" s="10"/>
      <c r="V3" s="10"/>
    </row>
    <row r="4" spans="1:22" x14ac:dyDescent="0.25">
      <c r="A4" s="2" t="s">
        <v>25</v>
      </c>
      <c r="B4" s="3" t="s">
        <v>22</v>
      </c>
      <c r="C4" s="5" t="s">
        <v>50</v>
      </c>
      <c r="D4" s="11">
        <v>7.6033955128602999</v>
      </c>
      <c r="E4" s="11">
        <v>6.7920895260656202</v>
      </c>
      <c r="F4" s="11">
        <v>6.5833866491209001</v>
      </c>
      <c r="G4" s="8">
        <v>7.7387163781732502</v>
      </c>
      <c r="H4" s="8">
        <v>7.1931068131171196</v>
      </c>
      <c r="I4" s="8">
        <v>7.5152137958314604</v>
      </c>
      <c r="J4" s="8">
        <v>8.5901764068902597</v>
      </c>
      <c r="K4" s="10">
        <v>8.5280968770886094</v>
      </c>
      <c r="L4" s="10">
        <v>7.3032632757781899</v>
      </c>
      <c r="M4" s="10">
        <v>7.7446397514829703</v>
      </c>
      <c r="N4" s="10">
        <v>8.3279891467790002</v>
      </c>
      <c r="O4" s="10">
        <v>8.6209341166480709</v>
      </c>
      <c r="P4" s="10">
        <v>9.1378155296274297</v>
      </c>
      <c r="Q4" s="10">
        <v>9.0722399174811201</v>
      </c>
      <c r="R4" s="10">
        <v>9.1739362846397796</v>
      </c>
      <c r="S4" s="10"/>
      <c r="T4" s="10"/>
      <c r="U4" s="10"/>
      <c r="V4" s="10"/>
    </row>
    <row r="5" spans="1:22" x14ac:dyDescent="0.25">
      <c r="A5" s="2"/>
      <c r="B5" s="3" t="s">
        <v>23</v>
      </c>
      <c r="C5" s="5" t="s">
        <v>51</v>
      </c>
      <c r="D5" s="11">
        <v>1.08384856824174</v>
      </c>
      <c r="E5" s="11">
        <v>1.54731756358032</v>
      </c>
      <c r="F5" s="11">
        <v>1.4520516243916901</v>
      </c>
      <c r="G5" s="8">
        <v>1.7229534304446901</v>
      </c>
      <c r="H5" s="8">
        <v>1.31860268227286</v>
      </c>
      <c r="I5" s="8">
        <v>1.46099575700115</v>
      </c>
      <c r="J5" s="8">
        <v>1.4246931479439899</v>
      </c>
      <c r="K5" s="10">
        <v>1.4732796273465201</v>
      </c>
      <c r="L5" s="10">
        <v>1.1733642765161501</v>
      </c>
      <c r="M5" s="10">
        <v>0.930730772758814</v>
      </c>
      <c r="N5" s="10">
        <v>0.91529447037317901</v>
      </c>
      <c r="O5" s="10">
        <v>0.83157745032583497</v>
      </c>
      <c r="P5" s="10">
        <v>0.81181192966611804</v>
      </c>
      <c r="Q5" s="10">
        <v>0.834706351211565</v>
      </c>
      <c r="R5" s="10">
        <v>0.839690035924339</v>
      </c>
      <c r="S5" s="10"/>
      <c r="T5" s="10"/>
      <c r="U5" s="10"/>
      <c r="V5" s="10"/>
    </row>
    <row r="6" spans="1:22" x14ac:dyDescent="0.25">
      <c r="A6" s="2"/>
      <c r="B6" s="3" t="s">
        <v>114</v>
      </c>
      <c r="C6" s="5" t="s">
        <v>52</v>
      </c>
      <c r="D6" s="11">
        <v>0.62651446152935497</v>
      </c>
      <c r="E6" s="11">
        <v>0.15997540123822199</v>
      </c>
      <c r="F6" s="11">
        <v>0.145106463127394</v>
      </c>
      <c r="G6" s="8">
        <v>0.16929124812740301</v>
      </c>
      <c r="H6" s="8">
        <v>0.16476170479635399</v>
      </c>
      <c r="I6" s="8">
        <v>0.13477666152142001</v>
      </c>
      <c r="J6" s="8">
        <v>0.13604601296107399</v>
      </c>
      <c r="K6" s="10">
        <v>0.120847747084684</v>
      </c>
      <c r="L6" s="10">
        <v>0.110760204381225</v>
      </c>
      <c r="M6" s="10">
        <v>0.13421560598801099</v>
      </c>
      <c r="N6" s="10">
        <v>0.16753527753742101</v>
      </c>
      <c r="O6" s="10">
        <v>0.209547044343707</v>
      </c>
      <c r="P6" s="10">
        <v>0.21777828850081499</v>
      </c>
      <c r="Q6" s="10">
        <v>0.20809497271122601</v>
      </c>
      <c r="R6" s="10">
        <v>0.21129770128891701</v>
      </c>
      <c r="S6" s="10"/>
      <c r="T6" s="10"/>
      <c r="U6" s="10"/>
      <c r="V6" s="10"/>
    </row>
    <row r="7" spans="1:22" x14ac:dyDescent="0.25">
      <c r="A7" s="2" t="s">
        <v>26</v>
      </c>
      <c r="B7" s="3" t="s">
        <v>115</v>
      </c>
      <c r="C7" s="5" t="s">
        <v>53</v>
      </c>
      <c r="D7" s="11">
        <v>0.53492656690471396</v>
      </c>
      <c r="E7" s="11">
        <v>0.48539449927039702</v>
      </c>
      <c r="F7" s="11">
        <v>0.45841453063918802</v>
      </c>
      <c r="G7" s="8">
        <v>0.54984858207580301</v>
      </c>
      <c r="H7" s="8">
        <v>0.44063471159999201</v>
      </c>
      <c r="I7" s="8">
        <v>0.43564680231223901</v>
      </c>
      <c r="J7" s="8">
        <v>0.43389015507012202</v>
      </c>
      <c r="K7" s="10">
        <v>0.67742171762593495</v>
      </c>
      <c r="L7" s="10">
        <v>0.48186147653247202</v>
      </c>
      <c r="M7" s="10">
        <v>0.40606392525478402</v>
      </c>
      <c r="N7" s="10">
        <v>0.31757663102877398</v>
      </c>
      <c r="O7" s="10">
        <v>0.32290822565281702</v>
      </c>
      <c r="P7" s="10">
        <v>0.39140769669952302</v>
      </c>
      <c r="Q7" s="10">
        <v>0.39335767346711897</v>
      </c>
      <c r="R7" s="10">
        <v>0.39338560817608198</v>
      </c>
      <c r="S7" s="10"/>
      <c r="T7" s="10"/>
      <c r="U7" s="10"/>
      <c r="V7" s="10"/>
    </row>
    <row r="8" spans="1:22" x14ac:dyDescent="0.25">
      <c r="A8" s="2" t="s">
        <v>27</v>
      </c>
      <c r="B8" s="3" t="s">
        <v>116</v>
      </c>
      <c r="C8" s="5" t="s">
        <v>54</v>
      </c>
      <c r="D8" s="11">
        <v>13.7700960280135</v>
      </c>
      <c r="E8" s="11">
        <v>16.890439505692498</v>
      </c>
      <c r="F8" s="11">
        <v>15.924854670033101</v>
      </c>
      <c r="G8" s="8">
        <v>16.758975389394301</v>
      </c>
      <c r="H8" s="8">
        <v>15.042523885678699</v>
      </c>
      <c r="I8" s="8">
        <v>15.8509888608063</v>
      </c>
      <c r="J8" s="8">
        <v>15.480864029881801</v>
      </c>
      <c r="K8" s="10">
        <v>12.0247794365141</v>
      </c>
      <c r="L8" s="10">
        <v>9.9992767739282904</v>
      </c>
      <c r="M8" s="10">
        <v>9.9584285695786594</v>
      </c>
      <c r="N8" s="10">
        <v>9.7643154065096205</v>
      </c>
      <c r="O8" s="10">
        <v>9.4005543113400893</v>
      </c>
      <c r="P8" s="10">
        <v>9.2189525318035805</v>
      </c>
      <c r="Q8" s="10">
        <v>9.2029717554972397</v>
      </c>
      <c r="R8" s="10">
        <v>9.2213072899286495</v>
      </c>
      <c r="S8" s="10"/>
      <c r="T8" s="10"/>
      <c r="U8" s="10"/>
      <c r="V8" s="10"/>
    </row>
    <row r="9" spans="1:22" x14ac:dyDescent="0.25">
      <c r="A9" s="2"/>
      <c r="B9" s="3" t="s">
        <v>117</v>
      </c>
      <c r="C9" s="5" t="s">
        <v>55</v>
      </c>
      <c r="D9" s="11">
        <v>4.6148137852653504</v>
      </c>
      <c r="E9" s="11">
        <v>3.7699205553781399</v>
      </c>
      <c r="F9" s="11">
        <v>3.5727207360454898</v>
      </c>
      <c r="G9" s="8">
        <v>3.6321394638865701</v>
      </c>
      <c r="H9" s="8">
        <v>3.3245393429936301</v>
      </c>
      <c r="I9" s="8">
        <v>3.3816504298589498</v>
      </c>
      <c r="J9" s="8">
        <v>3.2542853774442402</v>
      </c>
      <c r="K9" s="10">
        <v>2.6357871862146398</v>
      </c>
      <c r="L9" s="10">
        <v>2.3779844299509998</v>
      </c>
      <c r="M9" s="10">
        <v>2.3474516776743801</v>
      </c>
      <c r="N9" s="10">
        <v>2.2254122737934798</v>
      </c>
      <c r="O9" s="10">
        <v>2.0876718849337501</v>
      </c>
      <c r="P9" s="10">
        <v>1.95376124029221</v>
      </c>
      <c r="Q9" s="10">
        <v>1.8732875344622799</v>
      </c>
      <c r="R9" s="10">
        <v>1.8838612557751899</v>
      </c>
      <c r="S9" s="10"/>
      <c r="T9" s="10"/>
      <c r="U9" s="10"/>
      <c r="V9" s="10"/>
    </row>
    <row r="10" spans="1:22" ht="20.399999999999999" x14ac:dyDescent="0.25">
      <c r="A10" s="2"/>
      <c r="B10" s="3" t="s">
        <v>0</v>
      </c>
      <c r="C10" s="5" t="s">
        <v>56</v>
      </c>
      <c r="D10" s="11">
        <v>2.9297015812495002</v>
      </c>
      <c r="E10" s="11">
        <v>2.97512080012842</v>
      </c>
      <c r="F10" s="11">
        <v>2.8544168872424698</v>
      </c>
      <c r="G10" s="8">
        <v>3.0331989507478001</v>
      </c>
      <c r="H10" s="8">
        <v>2.6535006928009199</v>
      </c>
      <c r="I10" s="8">
        <v>2.59033457805692</v>
      </c>
      <c r="J10" s="8">
        <v>2.66055202579469</v>
      </c>
      <c r="K10" s="10">
        <v>2.4674532242512899</v>
      </c>
      <c r="L10" s="10">
        <v>2.08699875527607</v>
      </c>
      <c r="M10" s="10">
        <v>2.0369718570464999</v>
      </c>
      <c r="N10" s="10">
        <v>1.9162976422473399</v>
      </c>
      <c r="O10" s="10">
        <v>1.81650690194609</v>
      </c>
      <c r="P10" s="10">
        <v>1.69737555368911</v>
      </c>
      <c r="Q10" s="10">
        <v>1.69753043842558</v>
      </c>
      <c r="R10" s="10">
        <v>1.7032568177398899</v>
      </c>
      <c r="S10" s="10"/>
      <c r="T10" s="10"/>
      <c r="U10" s="10"/>
      <c r="V10" s="10"/>
    </row>
    <row r="11" spans="1:22" x14ac:dyDescent="0.25">
      <c r="A11" s="2"/>
      <c r="B11" s="3" t="s">
        <v>1</v>
      </c>
      <c r="C11" s="5" t="s">
        <v>57</v>
      </c>
      <c r="D11" s="11">
        <v>1.2373425313692601</v>
      </c>
      <c r="E11" s="11">
        <v>1.38341648716431</v>
      </c>
      <c r="F11" s="11">
        <v>1.32957559014072</v>
      </c>
      <c r="G11" s="8">
        <v>1.4160642574375</v>
      </c>
      <c r="H11" s="8">
        <v>1.2221174407131401</v>
      </c>
      <c r="I11" s="8">
        <v>1.26276788384954</v>
      </c>
      <c r="J11" s="8">
        <v>1.3370075235200201</v>
      </c>
      <c r="K11" s="10">
        <v>0.79554051146289295</v>
      </c>
      <c r="L11" s="10">
        <v>0.72653803175473997</v>
      </c>
      <c r="M11" s="10">
        <v>0.67989789142135604</v>
      </c>
      <c r="N11" s="10">
        <v>0.62902246428806396</v>
      </c>
      <c r="O11" s="10">
        <v>0.63648534463736495</v>
      </c>
      <c r="P11" s="10">
        <v>0.66904128984271705</v>
      </c>
      <c r="Q11" s="10">
        <v>0.64461634589583605</v>
      </c>
      <c r="R11" s="10">
        <v>0.64868515413014805</v>
      </c>
      <c r="S11" s="10"/>
      <c r="T11" s="10"/>
      <c r="U11" s="10"/>
      <c r="V11" s="10"/>
    </row>
    <row r="12" spans="1:22" x14ac:dyDescent="0.25">
      <c r="A12" s="2"/>
      <c r="B12" s="3" t="s">
        <v>2</v>
      </c>
      <c r="C12" s="5" t="s">
        <v>58</v>
      </c>
      <c r="D12" s="11">
        <v>3.18121249713916</v>
      </c>
      <c r="E12" s="11">
        <v>3.5877909184975798</v>
      </c>
      <c r="F12" s="11">
        <v>3.4127572540142999</v>
      </c>
      <c r="G12" s="8">
        <v>3.6695624765013299</v>
      </c>
      <c r="H12" s="8">
        <v>3.3631660179762899</v>
      </c>
      <c r="I12" s="8">
        <v>3.0617158954299599</v>
      </c>
      <c r="J12" s="8">
        <v>2.91897218057629</v>
      </c>
      <c r="K12" s="10">
        <v>2.6171498432487201</v>
      </c>
      <c r="L12" s="10">
        <v>2.53094551249219</v>
      </c>
      <c r="M12" s="10">
        <v>2.4180024362958501</v>
      </c>
      <c r="N12" s="10">
        <v>2.3890624833015699</v>
      </c>
      <c r="O12" s="10">
        <v>2.2337412073048801</v>
      </c>
      <c r="P12" s="10">
        <v>2.0904736952554601</v>
      </c>
      <c r="Q12" s="10">
        <v>2.0277935736052801</v>
      </c>
      <c r="R12" s="10">
        <v>2.03210473864055</v>
      </c>
      <c r="S12" s="10"/>
      <c r="T12" s="10"/>
      <c r="U12" s="10"/>
      <c r="V12" s="10"/>
    </row>
    <row r="13" spans="1:22" x14ac:dyDescent="0.25">
      <c r="A13" s="2"/>
      <c r="B13" s="3" t="s">
        <v>3</v>
      </c>
      <c r="C13" s="5" t="s">
        <v>59</v>
      </c>
      <c r="D13" s="11">
        <v>1.08522079534961</v>
      </c>
      <c r="E13" s="11">
        <v>6.8246853227436501</v>
      </c>
      <c r="F13" s="11">
        <v>6.9429104876683301</v>
      </c>
      <c r="G13" s="8">
        <v>7.5871268602697297</v>
      </c>
      <c r="H13" s="8">
        <v>4.43843937609482</v>
      </c>
      <c r="I13" s="8">
        <v>3.5507521566454798</v>
      </c>
      <c r="J13" s="8">
        <v>3.3164980146034702</v>
      </c>
      <c r="K13" s="10">
        <v>0.87942762846032296</v>
      </c>
      <c r="L13" s="10">
        <v>0.51558831732687704</v>
      </c>
      <c r="M13" s="10">
        <v>0.81413208404238002</v>
      </c>
      <c r="N13" s="10">
        <v>0.64286314344505502</v>
      </c>
      <c r="O13" s="10">
        <v>0.62429186448302698</v>
      </c>
      <c r="P13" s="10">
        <v>0.58280714339688</v>
      </c>
      <c r="Q13" s="10">
        <v>0.58949399530268098</v>
      </c>
      <c r="R13" s="10">
        <v>0.59629990684163903</v>
      </c>
      <c r="S13" s="10"/>
      <c r="T13" s="10"/>
      <c r="U13" s="10"/>
      <c r="V13" s="10"/>
    </row>
    <row r="14" spans="1:22" x14ac:dyDescent="0.25">
      <c r="A14" s="7"/>
      <c r="B14" s="3" t="s">
        <v>4</v>
      </c>
      <c r="C14" s="5" t="s">
        <v>60</v>
      </c>
      <c r="D14" s="11">
        <v>6.89174460327395</v>
      </c>
      <c r="E14" s="11">
        <v>8.1220290267512603</v>
      </c>
      <c r="F14" s="11">
        <v>8.0868982726609602</v>
      </c>
      <c r="G14" s="8">
        <v>4.0506077377777103</v>
      </c>
      <c r="H14" s="8">
        <v>7.1453622868278197</v>
      </c>
      <c r="I14" s="8">
        <v>7.3326119522022397</v>
      </c>
      <c r="J14" s="8">
        <v>7.5582735416814</v>
      </c>
      <c r="K14" s="10">
        <v>4.9177297873060999</v>
      </c>
      <c r="L14" s="10">
        <v>5.0310546588196496</v>
      </c>
      <c r="M14" s="10">
        <v>4.9659376091019301</v>
      </c>
      <c r="N14" s="10">
        <v>4.5894637472716804</v>
      </c>
      <c r="O14" s="10">
        <v>4.5218974118781698</v>
      </c>
      <c r="P14" s="10">
        <v>4.2890323130210799</v>
      </c>
      <c r="Q14" s="10">
        <v>4.3459449504858902</v>
      </c>
      <c r="R14" s="10">
        <v>4.3788068015491</v>
      </c>
      <c r="S14" s="10"/>
      <c r="T14" s="10"/>
      <c r="U14" s="10"/>
      <c r="V14" s="10"/>
    </row>
    <row r="15" spans="1:22" x14ac:dyDescent="0.25">
      <c r="A15" s="2"/>
      <c r="B15" s="3" t="s">
        <v>5</v>
      </c>
      <c r="C15" s="5" t="s">
        <v>61</v>
      </c>
      <c r="D15" s="11">
        <v>1.04026924516108</v>
      </c>
      <c r="E15" s="11">
        <v>3.2870991847723898</v>
      </c>
      <c r="F15" s="11">
        <v>3.3212182922579401</v>
      </c>
      <c r="G15" s="8">
        <v>0.72961284443012797</v>
      </c>
      <c r="H15" s="8">
        <v>1.56215172081439</v>
      </c>
      <c r="I15" s="8">
        <v>2.6779829965125801</v>
      </c>
      <c r="J15" s="8">
        <v>2.8565914488483499</v>
      </c>
      <c r="K15" s="10">
        <v>1.6864972087107499</v>
      </c>
      <c r="L15" s="10">
        <v>2.56304342990083</v>
      </c>
      <c r="M15" s="10">
        <v>2.87031607175531</v>
      </c>
      <c r="N15" s="10">
        <v>2.8073148698760901</v>
      </c>
      <c r="O15" s="10">
        <v>2.3853832475336101</v>
      </c>
      <c r="P15" s="10">
        <v>1.9940791939473199</v>
      </c>
      <c r="Q15" s="10">
        <v>2.0242066846984001</v>
      </c>
      <c r="R15" s="10">
        <v>2.0453853489915201</v>
      </c>
      <c r="S15" s="10"/>
      <c r="T15" s="10"/>
      <c r="U15" s="10"/>
      <c r="V15" s="10"/>
    </row>
    <row r="16" spans="1:22" x14ac:dyDescent="0.25">
      <c r="B16" s="3" t="s">
        <v>6</v>
      </c>
      <c r="C16" s="5" t="s">
        <v>62</v>
      </c>
      <c r="D16" s="11">
        <v>2.3385316571944301</v>
      </c>
      <c r="E16" s="11">
        <v>2.8773042539148599</v>
      </c>
      <c r="F16" s="11">
        <v>2.7993577612290799</v>
      </c>
      <c r="G16" s="8">
        <v>2.9840169348001302</v>
      </c>
      <c r="H16" s="8">
        <v>2.5290390877151201</v>
      </c>
      <c r="I16" s="8">
        <v>2.4458891126986502</v>
      </c>
      <c r="J16" s="8">
        <v>2.61464579425961</v>
      </c>
      <c r="K16" s="10">
        <v>2.36034072470843</v>
      </c>
      <c r="L16" s="10">
        <v>2.2089858765750301</v>
      </c>
      <c r="M16" s="10">
        <v>2.1732956565753501</v>
      </c>
      <c r="N16" s="10">
        <v>2.1518293533391599</v>
      </c>
      <c r="O16" s="10">
        <v>2.1633400383230299</v>
      </c>
      <c r="P16" s="10">
        <v>2.0354294995436701</v>
      </c>
      <c r="Q16" s="10">
        <v>2.0212800468935899</v>
      </c>
      <c r="R16" s="10">
        <v>2.02719555640265</v>
      </c>
      <c r="S16" s="10"/>
      <c r="T16" s="10"/>
      <c r="U16" s="10"/>
      <c r="V16" s="10"/>
    </row>
    <row r="17" spans="1:22" x14ac:dyDescent="0.25">
      <c r="B17" s="3" t="s">
        <v>7</v>
      </c>
      <c r="C17" s="5" t="s">
        <v>63</v>
      </c>
      <c r="D17" s="11">
        <v>6.78743597553171</v>
      </c>
      <c r="E17" s="11">
        <v>7.98384972801537</v>
      </c>
      <c r="F17" s="11">
        <v>7.1710521026809504</v>
      </c>
      <c r="G17" s="8">
        <v>7.8764971556355299</v>
      </c>
      <c r="H17" s="8">
        <v>7.1240691175848596</v>
      </c>
      <c r="I17" s="8">
        <v>7.0948180252899702</v>
      </c>
      <c r="J17" s="8">
        <v>7.35422848167401</v>
      </c>
      <c r="K17" s="10">
        <v>6.1330445057415401</v>
      </c>
      <c r="L17" s="10">
        <v>4.2273773234075804</v>
      </c>
      <c r="M17" s="10">
        <v>3.6165605669328902</v>
      </c>
      <c r="N17" s="10">
        <v>3.6313884997474801</v>
      </c>
      <c r="O17" s="10">
        <v>3.5212362721954</v>
      </c>
      <c r="P17" s="10">
        <v>3.3949546483587101</v>
      </c>
      <c r="Q17" s="10">
        <v>3.4216491934994</v>
      </c>
      <c r="R17" s="10">
        <v>3.4588834058508802</v>
      </c>
      <c r="S17" s="10"/>
      <c r="T17" s="10"/>
      <c r="U17" s="10"/>
      <c r="V17" s="10"/>
    </row>
    <row r="18" spans="1:22" x14ac:dyDescent="0.25">
      <c r="B18" s="3" t="s">
        <v>8</v>
      </c>
      <c r="C18" s="5" t="s">
        <v>64</v>
      </c>
      <c r="D18" s="11">
        <v>2.1955195279590498</v>
      </c>
      <c r="E18" s="11">
        <v>4.9860995585916301</v>
      </c>
      <c r="F18" s="11">
        <v>5.0056642704208301</v>
      </c>
      <c r="G18" s="8">
        <v>4.4457104152311402</v>
      </c>
      <c r="H18" s="8">
        <v>4.6610883330361697</v>
      </c>
      <c r="I18" s="8">
        <v>4.2437861101824303</v>
      </c>
      <c r="J18" s="8">
        <v>3.8995983186172101</v>
      </c>
      <c r="K18" s="10">
        <v>1.47534746514448</v>
      </c>
      <c r="L18" s="10">
        <v>1.5302848879072799</v>
      </c>
      <c r="M18" s="10">
        <v>1.54261891567877</v>
      </c>
      <c r="N18" s="10">
        <v>1.49356726328682</v>
      </c>
      <c r="O18" s="10">
        <v>1.51462424422968</v>
      </c>
      <c r="P18" s="10">
        <v>1.35048524969745</v>
      </c>
      <c r="Q18" s="10">
        <v>1.3332793064715001</v>
      </c>
      <c r="R18" s="10">
        <v>1.3479808594893199</v>
      </c>
      <c r="S18" s="10"/>
      <c r="T18" s="10"/>
      <c r="U18" s="10"/>
      <c r="V18" s="10"/>
    </row>
    <row r="19" spans="1:22" x14ac:dyDescent="0.25">
      <c r="B19" s="3" t="s">
        <v>9</v>
      </c>
      <c r="C19" s="5" t="s">
        <v>65</v>
      </c>
      <c r="D19" s="11">
        <v>11.7422306233039</v>
      </c>
      <c r="E19" s="11">
        <v>11.9795567781801</v>
      </c>
      <c r="F19" s="11">
        <v>11.232948519129501</v>
      </c>
      <c r="G19" s="8">
        <v>12.5158765437599</v>
      </c>
      <c r="H19" s="8">
        <v>11.056385734978001</v>
      </c>
      <c r="I19" s="8">
        <v>10.7037113389748</v>
      </c>
      <c r="J19" s="8">
        <v>10.644247995096199</v>
      </c>
      <c r="K19" s="10">
        <v>10.0478990200998</v>
      </c>
      <c r="L19" s="10">
        <v>8.8634418478182209</v>
      </c>
      <c r="M19" s="10">
        <v>8.5274610790060397</v>
      </c>
      <c r="N19" s="10">
        <v>8.8058171456563503</v>
      </c>
      <c r="O19" s="10">
        <v>8.7344947218038609</v>
      </c>
      <c r="P19" s="10">
        <v>8.4058364254156999</v>
      </c>
      <c r="Q19" s="10">
        <v>8.4656167313620792</v>
      </c>
      <c r="R19" s="10">
        <v>8.4951059501494104</v>
      </c>
      <c r="S19" s="10"/>
      <c r="T19" s="10"/>
      <c r="U19" s="10"/>
      <c r="V19" s="10"/>
    </row>
    <row r="20" spans="1:22" x14ac:dyDescent="0.25">
      <c r="B20" s="3" t="s">
        <v>10</v>
      </c>
      <c r="C20" s="5" t="s">
        <v>118</v>
      </c>
      <c r="D20" s="11">
        <v>1.03153300961582</v>
      </c>
      <c r="E20" s="11">
        <v>1.26810715463276</v>
      </c>
      <c r="F20" s="11">
        <v>1.32143664557074</v>
      </c>
      <c r="G20" s="8">
        <v>1.38031629199064</v>
      </c>
      <c r="H20" s="8">
        <v>1.3732758429260601</v>
      </c>
      <c r="I20" s="8">
        <v>1.3655631813175499</v>
      </c>
      <c r="J20" s="8">
        <v>1.2570908647691099</v>
      </c>
      <c r="K20" s="10">
        <v>0.86864028247439595</v>
      </c>
      <c r="L20" s="10">
        <v>0.79658691362893697</v>
      </c>
      <c r="M20" s="10">
        <v>0.81765569721054099</v>
      </c>
      <c r="N20" s="10">
        <v>0.82551057191532795</v>
      </c>
      <c r="O20" s="10">
        <v>0.81563940156296599</v>
      </c>
      <c r="P20" s="10">
        <v>0.82348678578451495</v>
      </c>
      <c r="Q20" s="10">
        <v>0.85965553624229596</v>
      </c>
      <c r="R20" s="10">
        <v>0.85687954699880597</v>
      </c>
      <c r="S20" s="10"/>
      <c r="T20" s="10"/>
      <c r="U20" s="10"/>
      <c r="V20" s="10"/>
    </row>
    <row r="21" spans="1:22" x14ac:dyDescent="0.25">
      <c r="B21" s="3" t="s">
        <v>11</v>
      </c>
      <c r="C21" s="5" t="s">
        <v>66</v>
      </c>
      <c r="D21" s="11">
        <v>1.3532509201874501</v>
      </c>
      <c r="E21" s="11">
        <v>2.3182247097247202</v>
      </c>
      <c r="F21" s="11">
        <v>2.2379570186344</v>
      </c>
      <c r="G21" s="8">
        <v>2.1687375609803201</v>
      </c>
      <c r="H21" s="8">
        <v>2.2129576656255101</v>
      </c>
      <c r="I21" s="8">
        <v>1.93227417899721</v>
      </c>
      <c r="J21" s="8">
        <v>1.85228274283295</v>
      </c>
      <c r="K21" s="10">
        <v>1.4035932359998</v>
      </c>
      <c r="L21" s="10">
        <v>1.2929662571918701</v>
      </c>
      <c r="M21" s="10">
        <v>1.29900567405475</v>
      </c>
      <c r="N21" s="10">
        <v>1.3280541414268301</v>
      </c>
      <c r="O21" s="10">
        <v>1.2185751203978401</v>
      </c>
      <c r="P21" s="10">
        <v>1.1211742922513499</v>
      </c>
      <c r="Q21" s="10">
        <v>1.0947580009204101</v>
      </c>
      <c r="R21" s="10">
        <v>1.1026746151508799</v>
      </c>
      <c r="S21" s="10"/>
      <c r="T21" s="10"/>
      <c r="U21" s="10"/>
      <c r="V21" s="10"/>
    </row>
    <row r="22" spans="1:22" x14ac:dyDescent="0.25">
      <c r="B22" s="3" t="s">
        <v>12</v>
      </c>
      <c r="C22" s="5" t="s">
        <v>67</v>
      </c>
      <c r="D22" s="11">
        <v>4.2581666453797196</v>
      </c>
      <c r="E22" s="11">
        <v>4.6851000011456998</v>
      </c>
      <c r="F22" s="11">
        <v>4.4683155858833903</v>
      </c>
      <c r="G22" s="8">
        <v>4.5487373444193402</v>
      </c>
      <c r="H22" s="8">
        <v>4.1919051971909598</v>
      </c>
      <c r="I22" s="8">
        <v>4.4035772183570199</v>
      </c>
      <c r="J22" s="8">
        <v>4.1279695977665103</v>
      </c>
      <c r="K22" s="10">
        <v>3.1726657920626899</v>
      </c>
      <c r="L22" s="10">
        <v>3.00551423010665</v>
      </c>
      <c r="M22" s="10">
        <v>3.14875821133981</v>
      </c>
      <c r="N22" s="10">
        <v>3.1798771593255299</v>
      </c>
      <c r="O22" s="10">
        <v>3.09963146821437</v>
      </c>
      <c r="P22" s="10">
        <v>2.9348771680778998</v>
      </c>
      <c r="Q22" s="10">
        <v>2.9040910265227202</v>
      </c>
      <c r="R22" s="10">
        <v>2.9187850879328598</v>
      </c>
      <c r="S22" s="10"/>
      <c r="T22" s="10"/>
      <c r="U22" s="10"/>
      <c r="V22" s="10"/>
    </row>
    <row r="23" spans="1:22" x14ac:dyDescent="0.25">
      <c r="B23" s="3" t="s">
        <v>13</v>
      </c>
      <c r="C23" s="5" t="s">
        <v>68</v>
      </c>
      <c r="D23" s="11">
        <v>2.2031495577838398</v>
      </c>
      <c r="E23" s="11">
        <v>5.1424357538313101</v>
      </c>
      <c r="F23" s="11">
        <v>5.0374951531766197</v>
      </c>
      <c r="G23" s="8">
        <v>6.1263512955631798</v>
      </c>
      <c r="H23" s="8">
        <v>4.6393797138694897</v>
      </c>
      <c r="I23" s="8">
        <v>5.6117685861846596</v>
      </c>
      <c r="J23" s="8">
        <v>5.3906264771755401</v>
      </c>
      <c r="K23" s="10">
        <v>3.2175475338147299</v>
      </c>
      <c r="L23" s="10">
        <v>3.2297186804757199</v>
      </c>
      <c r="M23" s="10">
        <v>3.8465506850883102</v>
      </c>
      <c r="N23" s="10">
        <v>4.9900412905273797</v>
      </c>
      <c r="O23" s="10">
        <v>5.3056170646708098</v>
      </c>
      <c r="P23" s="10">
        <v>4.7383868475300304</v>
      </c>
      <c r="Q23" s="10">
        <v>4.1629390239300799</v>
      </c>
      <c r="R23" s="10">
        <v>4.09817226495952</v>
      </c>
      <c r="S23" s="10"/>
      <c r="T23" s="10"/>
      <c r="U23" s="10"/>
      <c r="V23" s="10"/>
    </row>
    <row r="24" spans="1:22" x14ac:dyDescent="0.25">
      <c r="B24" s="3" t="s">
        <v>14</v>
      </c>
      <c r="C24" s="5" t="s">
        <v>69</v>
      </c>
      <c r="D24" s="11">
        <v>0.36572603442929902</v>
      </c>
      <c r="E24" s="11">
        <v>0.77530042669641897</v>
      </c>
      <c r="F24" s="11">
        <v>0.75615866161233103</v>
      </c>
      <c r="G24" s="8">
        <v>0.67320078418581697</v>
      </c>
      <c r="H24" s="8">
        <v>0.74918227838208196</v>
      </c>
      <c r="I24" s="8">
        <v>0.76982350402937205</v>
      </c>
      <c r="J24" s="8">
        <v>0.96062076245502603</v>
      </c>
      <c r="K24" s="10">
        <v>0.35253532192437398</v>
      </c>
      <c r="L24" s="10">
        <v>0.35302136771582499</v>
      </c>
      <c r="M24" s="10">
        <v>0.36610610590245701</v>
      </c>
      <c r="N24" s="10">
        <v>0.326045393794066</v>
      </c>
      <c r="O24" s="10">
        <v>0.32435524360260598</v>
      </c>
      <c r="P24" s="10">
        <v>0.27298302800894902</v>
      </c>
      <c r="Q24" s="10">
        <v>0.27222560193150003</v>
      </c>
      <c r="R24" s="10">
        <v>0.27342024333903803</v>
      </c>
      <c r="S24" s="10"/>
      <c r="T24" s="10"/>
      <c r="U24" s="10"/>
      <c r="V24" s="10"/>
    </row>
    <row r="25" spans="1:22" x14ac:dyDescent="0.25">
      <c r="B25" s="4" t="s">
        <v>119</v>
      </c>
      <c r="C25" s="5" t="s">
        <v>70</v>
      </c>
      <c r="D25" s="11">
        <v>4.4643052377693699</v>
      </c>
      <c r="E25" s="11">
        <v>4.81507769650268</v>
      </c>
      <c r="F25" s="11">
        <v>4.5544495431144503</v>
      </c>
      <c r="G25" s="8">
        <v>5.0388631764059104</v>
      </c>
      <c r="H25" s="8">
        <v>4.3603695658578596</v>
      </c>
      <c r="I25" s="8">
        <v>4.3571698439742299</v>
      </c>
      <c r="J25" s="8">
        <v>4.2325483100064902</v>
      </c>
      <c r="K25" s="10">
        <v>4.05029264420802</v>
      </c>
      <c r="L25" s="10">
        <v>3.5210327822075902</v>
      </c>
      <c r="M25" s="10">
        <v>3.4157912967701201</v>
      </c>
      <c r="N25" s="10">
        <v>3.3800648829370101</v>
      </c>
      <c r="O25" s="10">
        <v>3.2672633373034001</v>
      </c>
      <c r="P25" s="10">
        <v>3.0695836198289599</v>
      </c>
      <c r="Q25" s="10">
        <v>3.0039029923928702</v>
      </c>
      <c r="R25" s="10">
        <v>3.00807093392703</v>
      </c>
      <c r="S25" s="10"/>
      <c r="T25" s="10"/>
      <c r="U25" s="10"/>
      <c r="V25" s="10"/>
    </row>
    <row r="26" spans="1:22" x14ac:dyDescent="0.25">
      <c r="B26" s="3" t="s">
        <v>15</v>
      </c>
      <c r="C26" s="5" t="s">
        <v>71</v>
      </c>
      <c r="D26" s="11">
        <v>1.5816069153524801</v>
      </c>
      <c r="E26" s="11">
        <v>2.8434249673688501</v>
      </c>
      <c r="F26" s="11">
        <v>2.8113786456779302</v>
      </c>
      <c r="G26" s="8">
        <v>3.0587081180675302</v>
      </c>
      <c r="H26" s="8">
        <v>3.0630434454553601</v>
      </c>
      <c r="I26" s="8">
        <v>3.1874432195541398</v>
      </c>
      <c r="J26" s="8">
        <v>3.3453629834727798</v>
      </c>
      <c r="K26" s="10">
        <v>3.1156634177778701</v>
      </c>
      <c r="L26" s="10">
        <v>2.9990039114927201</v>
      </c>
      <c r="M26" s="10">
        <v>3.23903261149063</v>
      </c>
      <c r="N26" s="10">
        <v>3.3744453106358399</v>
      </c>
      <c r="O26" s="10">
        <v>3.6568238987641899</v>
      </c>
      <c r="P26" s="10">
        <v>3.7915207018333299</v>
      </c>
      <c r="Q26" s="10">
        <v>3.89069330630588</v>
      </c>
      <c r="R26" s="10">
        <v>3.9131048990882098</v>
      </c>
      <c r="S26" s="10"/>
      <c r="T26" s="10"/>
      <c r="U26" s="10"/>
      <c r="V26" s="10"/>
    </row>
    <row r="27" spans="1:22" x14ac:dyDescent="0.25">
      <c r="A27" s="2" t="s">
        <v>28</v>
      </c>
      <c r="B27" s="3" t="s">
        <v>16</v>
      </c>
      <c r="C27" s="5" t="s">
        <v>72</v>
      </c>
      <c r="D27" s="11">
        <v>6.7642874378225297</v>
      </c>
      <c r="E27" s="11">
        <v>6.0220117420415402</v>
      </c>
      <c r="F27" s="11">
        <v>5.8712153809267704</v>
      </c>
      <c r="G27" s="8">
        <v>4.21206677578407</v>
      </c>
      <c r="H27" s="8">
        <v>5.3557046898151501</v>
      </c>
      <c r="I27" s="8">
        <v>5.7440529160375302</v>
      </c>
      <c r="J27" s="8">
        <v>5.3429684890500999</v>
      </c>
      <c r="K27" s="10">
        <v>5.1262141100788501</v>
      </c>
      <c r="L27" s="10">
        <v>3.4474480734665298</v>
      </c>
      <c r="M27" s="10">
        <v>4.1153387651993798</v>
      </c>
      <c r="N27" s="10">
        <v>3.7373778965225402</v>
      </c>
      <c r="O27" s="10">
        <v>3.54736471288372</v>
      </c>
      <c r="P27" s="10">
        <v>3.2431394720878002</v>
      </c>
      <c r="Q27" s="10">
        <v>3.3216745701131098</v>
      </c>
      <c r="R27" s="10">
        <v>3.3617354861467601</v>
      </c>
      <c r="S27" s="10"/>
      <c r="T27" s="10"/>
      <c r="U27" s="10"/>
      <c r="V27" s="10"/>
    </row>
    <row r="28" spans="1:22" x14ac:dyDescent="0.25">
      <c r="A28" s="2" t="s">
        <v>29</v>
      </c>
      <c r="B28" s="3" t="s">
        <v>17</v>
      </c>
      <c r="C28" s="5" t="s">
        <v>73</v>
      </c>
      <c r="D28" s="11">
        <v>1.6395737244808399</v>
      </c>
      <c r="E28" s="11">
        <v>2.1631972423416599</v>
      </c>
      <c r="F28" s="11">
        <v>2.0273955233328</v>
      </c>
      <c r="G28" s="8">
        <v>2.2456187450784801</v>
      </c>
      <c r="H28" s="8">
        <v>2.2598187546709201</v>
      </c>
      <c r="I28" s="8">
        <v>2.2565604051959398</v>
      </c>
      <c r="J28" s="8">
        <v>2.1625450694457098</v>
      </c>
      <c r="K28" s="10">
        <v>1.8027346882048401</v>
      </c>
      <c r="L28" s="10">
        <v>1.1823863735814999</v>
      </c>
      <c r="M28" s="10">
        <v>1.07649937734616</v>
      </c>
      <c r="N28" s="10">
        <v>1.0325248395878699</v>
      </c>
      <c r="O28" s="10">
        <v>1.01637468397292</v>
      </c>
      <c r="P28" s="10">
        <v>0.96181964454458801</v>
      </c>
      <c r="Q28" s="10">
        <v>0.94941377108617298</v>
      </c>
      <c r="R28" s="10">
        <v>0.96755245561296899</v>
      </c>
      <c r="S28" s="10"/>
      <c r="T28" s="10"/>
      <c r="U28" s="10"/>
      <c r="V28" s="10"/>
    </row>
    <row r="29" spans="1:22" x14ac:dyDescent="0.25">
      <c r="A29" s="2"/>
      <c r="B29" s="3" t="s">
        <v>120</v>
      </c>
      <c r="C29" s="5" t="s">
        <v>74</v>
      </c>
      <c r="D29" s="11">
        <v>10.061345591645001</v>
      </c>
      <c r="E29" s="11">
        <v>11.760454591904001</v>
      </c>
      <c r="F29" s="11">
        <v>10.6266330740175</v>
      </c>
      <c r="G29" s="8">
        <v>11.5420006489997</v>
      </c>
      <c r="H29" s="8">
        <v>10.469800167747</v>
      </c>
      <c r="I29" s="8">
        <v>11.763958243255599</v>
      </c>
      <c r="J29" s="8">
        <v>11.487775733349499</v>
      </c>
      <c r="K29" s="10">
        <v>10.659404989061899</v>
      </c>
      <c r="L29" s="10">
        <v>6.3533605165429599</v>
      </c>
      <c r="M29" s="10">
        <v>5.2205319974583597</v>
      </c>
      <c r="N29" s="10">
        <v>5.47907447535359</v>
      </c>
      <c r="O29" s="10">
        <v>5.3633588695196499</v>
      </c>
      <c r="P29" s="10">
        <v>5.2410359421731698</v>
      </c>
      <c r="Q29" s="10">
        <v>5.2810847013021496</v>
      </c>
      <c r="R29" s="10">
        <v>5.36989794266524</v>
      </c>
      <c r="S29" s="10"/>
      <c r="T29" s="10"/>
      <c r="U29" s="10"/>
      <c r="V29" s="10"/>
    </row>
    <row r="30" spans="1:22" x14ac:dyDescent="0.25">
      <c r="A30" s="2" t="s">
        <v>30</v>
      </c>
      <c r="B30" s="3" t="s">
        <v>121</v>
      </c>
      <c r="C30" s="5" t="s">
        <v>75</v>
      </c>
      <c r="D30" s="11">
        <v>99.819487367919706</v>
      </c>
      <c r="E30" s="11">
        <v>105.940719161063</v>
      </c>
      <c r="F30" s="11">
        <v>100.390353295282</v>
      </c>
      <c r="G30" s="8">
        <v>115.330951340014</v>
      </c>
      <c r="H30" s="8">
        <v>106.56252482655999</v>
      </c>
      <c r="I30" s="8">
        <v>106.715251501051</v>
      </c>
      <c r="J30" s="8">
        <v>107.119825392124</v>
      </c>
      <c r="K30" s="10">
        <v>104.532276821408</v>
      </c>
      <c r="L30" s="10">
        <v>88.590595391077201</v>
      </c>
      <c r="M30" s="10">
        <v>87.212251108516099</v>
      </c>
      <c r="N30" s="10">
        <v>89.911055995466498</v>
      </c>
      <c r="O30" s="10">
        <v>91.194728973987196</v>
      </c>
      <c r="P30" s="10">
        <v>91.945318347462901</v>
      </c>
      <c r="Q30" s="10">
        <v>93.350143171702101</v>
      </c>
      <c r="R30" s="10">
        <v>93.532844039336496</v>
      </c>
      <c r="S30" s="10"/>
      <c r="T30" s="10"/>
      <c r="U30" s="10"/>
      <c r="V30" s="10"/>
    </row>
    <row r="31" spans="1:22" x14ac:dyDescent="0.25">
      <c r="A31" s="2" t="s">
        <v>32</v>
      </c>
      <c r="B31" s="3" t="s">
        <v>31</v>
      </c>
      <c r="C31" s="5" t="s">
        <v>76</v>
      </c>
      <c r="D31" s="11">
        <v>48.483011662458601</v>
      </c>
      <c r="E31" s="11">
        <v>39.604737108732799</v>
      </c>
      <c r="F31" s="11">
        <v>39.426519584684698</v>
      </c>
      <c r="G31" s="8">
        <v>47.453224821818203</v>
      </c>
      <c r="H31" s="8">
        <v>41.180701811722699</v>
      </c>
      <c r="I31" s="8">
        <v>51.294410549973897</v>
      </c>
      <c r="J31" s="8">
        <v>48.467489295914199</v>
      </c>
      <c r="K31" s="10">
        <v>55.985790819560002</v>
      </c>
      <c r="L31" s="10">
        <v>59.638913695799801</v>
      </c>
      <c r="M31" s="10">
        <v>65.917154918635802</v>
      </c>
      <c r="N31" s="10">
        <v>79.816989902675104</v>
      </c>
      <c r="O31" s="10">
        <v>88.204110025553007</v>
      </c>
      <c r="P31" s="10">
        <v>65.760104316086</v>
      </c>
      <c r="Q31" s="10">
        <v>55.728189364389102</v>
      </c>
      <c r="R31" s="10">
        <v>51.447035715594303</v>
      </c>
      <c r="S31" s="10"/>
      <c r="T31" s="10"/>
      <c r="U31" s="10"/>
      <c r="V31" s="10"/>
    </row>
    <row r="32" spans="1:22" x14ac:dyDescent="0.25">
      <c r="A32" s="2"/>
      <c r="B32" s="4" t="s">
        <v>122</v>
      </c>
      <c r="C32" s="5" t="s">
        <v>77</v>
      </c>
      <c r="D32" s="11">
        <v>68.000566587619701</v>
      </c>
      <c r="E32" s="11">
        <v>70.178138633912695</v>
      </c>
      <c r="F32" s="11">
        <v>65.479447637868901</v>
      </c>
      <c r="G32" s="8">
        <v>71.2870686706177</v>
      </c>
      <c r="H32" s="8">
        <v>63.735949387741599</v>
      </c>
      <c r="I32" s="8">
        <v>60.150229923811899</v>
      </c>
      <c r="J32" s="8">
        <v>59.7259342956594</v>
      </c>
      <c r="K32" s="10">
        <v>61.579380357175502</v>
      </c>
      <c r="L32" s="10">
        <v>51.832993094199601</v>
      </c>
      <c r="M32" s="10">
        <v>49.330433863062403</v>
      </c>
      <c r="N32" s="10">
        <v>49.031899854290202</v>
      </c>
      <c r="O32" s="10">
        <v>48.3286564283692</v>
      </c>
      <c r="P32" s="10">
        <v>45.574470241227402</v>
      </c>
      <c r="Q32" s="10">
        <v>44.356726828977102</v>
      </c>
      <c r="R32" s="10">
        <v>44.354473884673602</v>
      </c>
      <c r="S32" s="10"/>
      <c r="T32" s="10"/>
      <c r="U32" s="10"/>
      <c r="V32" s="10"/>
    </row>
    <row r="33" spans="1:22" x14ac:dyDescent="0.25">
      <c r="A33" s="2"/>
      <c r="B33" s="3" t="s">
        <v>123</v>
      </c>
      <c r="C33" s="5" t="s">
        <v>78</v>
      </c>
      <c r="D33" s="11">
        <v>38.586291765220302</v>
      </c>
      <c r="E33" s="11">
        <v>42.637167912287303</v>
      </c>
      <c r="F33" s="11">
        <v>40.7307322287867</v>
      </c>
      <c r="G33" s="8">
        <v>46.178850848167798</v>
      </c>
      <c r="H33" s="8">
        <v>41.3130417708227</v>
      </c>
      <c r="I33" s="8">
        <v>40.012176840211197</v>
      </c>
      <c r="J33" s="8">
        <v>39.725346413146298</v>
      </c>
      <c r="K33" s="10">
        <v>39.285198091397199</v>
      </c>
      <c r="L33" s="10">
        <v>34.864751085223098</v>
      </c>
      <c r="M33" s="10">
        <v>33.675800070700397</v>
      </c>
      <c r="N33" s="10">
        <v>32.745231906550799</v>
      </c>
      <c r="O33" s="10">
        <v>31.715139717181</v>
      </c>
      <c r="P33" s="10">
        <v>30.957413362363599</v>
      </c>
      <c r="Q33" s="10">
        <v>30.925524892746999</v>
      </c>
      <c r="R33" s="10">
        <v>30.698043986605999</v>
      </c>
      <c r="S33" s="10"/>
      <c r="T33" s="10"/>
      <c r="U33" s="10"/>
      <c r="V33" s="10"/>
    </row>
    <row r="34" spans="1:22" x14ac:dyDescent="0.25">
      <c r="A34" s="2" t="s">
        <v>33</v>
      </c>
      <c r="B34" s="4" t="s">
        <v>124</v>
      </c>
      <c r="C34" s="5" t="s">
        <v>79</v>
      </c>
      <c r="D34" s="11">
        <v>112.819473932554</v>
      </c>
      <c r="E34" s="11">
        <v>116.978325024523</v>
      </c>
      <c r="F34" s="11">
        <v>102.429874075961</v>
      </c>
      <c r="G34" s="8">
        <v>112.867327367716</v>
      </c>
      <c r="H34" s="8">
        <v>99.012849174596795</v>
      </c>
      <c r="I34" s="8">
        <v>98.059264079075604</v>
      </c>
      <c r="J34" s="8">
        <v>102.430689201212</v>
      </c>
      <c r="K34" s="10">
        <v>98.695304713616395</v>
      </c>
      <c r="L34" s="10">
        <v>64.929967591422098</v>
      </c>
      <c r="M34" s="10">
        <v>57.911612470615601</v>
      </c>
      <c r="N34" s="10">
        <v>61.971059993479798</v>
      </c>
      <c r="O34" s="10">
        <v>62.607245712542699</v>
      </c>
      <c r="P34" s="10">
        <v>59.225932598518597</v>
      </c>
      <c r="Q34" s="10">
        <v>59.657716766063302</v>
      </c>
      <c r="R34" s="10">
        <v>60.578657707442801</v>
      </c>
      <c r="S34" s="10"/>
      <c r="T34" s="10"/>
      <c r="U34" s="10"/>
      <c r="V34" s="10"/>
    </row>
    <row r="35" spans="1:22" x14ac:dyDescent="0.25">
      <c r="A35" s="2"/>
      <c r="B35" s="4" t="s">
        <v>125</v>
      </c>
      <c r="C35" s="5" t="s">
        <v>80</v>
      </c>
      <c r="D35" s="11">
        <v>1.3201773426882999</v>
      </c>
      <c r="E35" s="11">
        <v>1.5101940084085601</v>
      </c>
      <c r="F35" s="11">
        <v>1.47879444912748</v>
      </c>
      <c r="G35" s="8">
        <v>0.61699765189550404</v>
      </c>
      <c r="H35" s="8">
        <v>0.56558763120246602</v>
      </c>
      <c r="I35" s="8">
        <v>0.53551799163552805</v>
      </c>
      <c r="J35" s="8">
        <v>0.57354692598213897</v>
      </c>
      <c r="K35" s="10">
        <v>0.55213805838371999</v>
      </c>
      <c r="L35" s="10">
        <v>0.51131344277314605</v>
      </c>
      <c r="M35" s="10">
        <v>0.355487617672059</v>
      </c>
      <c r="N35" s="10">
        <v>0.374147949936255</v>
      </c>
      <c r="O35" s="10">
        <v>0.38536979071070698</v>
      </c>
      <c r="P35" s="10">
        <v>0.36083949035605101</v>
      </c>
      <c r="Q35" s="10">
        <v>0.347943061736671</v>
      </c>
      <c r="R35" s="10">
        <v>0.34871963769370401</v>
      </c>
      <c r="S35" s="10"/>
      <c r="T35" s="10"/>
      <c r="U35" s="10"/>
      <c r="V35" s="10"/>
    </row>
    <row r="36" spans="1:22" x14ac:dyDescent="0.25">
      <c r="A36" s="2"/>
      <c r="B36" s="4" t="s">
        <v>126</v>
      </c>
      <c r="C36" s="5" t="s">
        <v>81</v>
      </c>
      <c r="D36" s="11">
        <v>0.81333016392880197</v>
      </c>
      <c r="E36" s="11">
        <v>0.721483335399139</v>
      </c>
      <c r="F36" s="11">
        <v>0.74372435860836905</v>
      </c>
      <c r="G36" s="8">
        <v>0.15623655110685999</v>
      </c>
      <c r="H36" s="8">
        <v>0.13216153743605599</v>
      </c>
      <c r="I36" s="8">
        <v>0.42950758011460299</v>
      </c>
      <c r="J36" s="8">
        <v>0.44186618914085701</v>
      </c>
      <c r="K36" s="10">
        <v>0.378332064546194</v>
      </c>
      <c r="L36" s="10">
        <v>0.23513975855788399</v>
      </c>
      <c r="M36" s="10">
        <v>0.26974270151856899</v>
      </c>
      <c r="N36" s="10">
        <v>0.26571319792336301</v>
      </c>
      <c r="O36" s="10">
        <v>0.23374321230127201</v>
      </c>
      <c r="P36" s="10">
        <v>0.25392474215947097</v>
      </c>
      <c r="Q36" s="10">
        <v>0.24422847113474599</v>
      </c>
      <c r="R36" s="10">
        <v>20.745002612234</v>
      </c>
      <c r="S36" s="10"/>
      <c r="T36" s="10"/>
      <c r="U36" s="10"/>
      <c r="V36" s="10"/>
    </row>
    <row r="37" spans="1:22" x14ac:dyDescent="0.25">
      <c r="A37" s="2"/>
      <c r="B37" s="3" t="s">
        <v>127</v>
      </c>
      <c r="C37" s="5" t="s">
        <v>82</v>
      </c>
      <c r="D37" s="11">
        <v>14.4462023947583</v>
      </c>
      <c r="E37" s="11">
        <v>13.167609754253</v>
      </c>
      <c r="F37" s="11">
        <v>12.832005303463401</v>
      </c>
      <c r="G37" s="8">
        <v>12.319251499566899</v>
      </c>
      <c r="H37" s="8">
        <v>11.3590985189416</v>
      </c>
      <c r="I37" s="8">
        <v>10.2012629915828</v>
      </c>
      <c r="J37" s="8">
        <v>10.5361569076133</v>
      </c>
      <c r="K37" s="10">
        <v>9.4279066543577201</v>
      </c>
      <c r="L37" s="10">
        <v>8.0101462636303502</v>
      </c>
      <c r="M37" s="10">
        <v>7.7665347745739197</v>
      </c>
      <c r="N37" s="10">
        <v>8.0249159841801401</v>
      </c>
      <c r="O37" s="10">
        <v>8.5426554594902697</v>
      </c>
      <c r="P37" s="10">
        <v>7.9662016828321898</v>
      </c>
      <c r="Q37" s="10">
        <v>7.8661591438159704</v>
      </c>
      <c r="R37" s="10">
        <v>7.9125186689080804</v>
      </c>
      <c r="S37" s="10"/>
      <c r="T37" s="10"/>
      <c r="U37" s="10"/>
      <c r="V37" s="10"/>
    </row>
    <row r="38" spans="1:22" x14ac:dyDescent="0.25">
      <c r="A38" s="2"/>
      <c r="B38" s="3" t="s">
        <v>128</v>
      </c>
      <c r="C38" s="5" t="s">
        <v>83</v>
      </c>
      <c r="D38" s="11">
        <v>3.5182309407552999</v>
      </c>
      <c r="E38" s="11">
        <v>4.6627445474371099</v>
      </c>
      <c r="F38" s="11">
        <v>4.0368583037086498</v>
      </c>
      <c r="G38" s="8">
        <v>3.86073436212564</v>
      </c>
      <c r="H38" s="8">
        <v>3.2821339742767601</v>
      </c>
      <c r="I38" s="8">
        <v>3.3594632333071299</v>
      </c>
      <c r="J38" s="8">
        <v>3.6899233528922699</v>
      </c>
      <c r="K38" s="10">
        <v>3.7941467940602802</v>
      </c>
      <c r="L38" s="10">
        <v>2.93423226827047</v>
      </c>
      <c r="M38" s="10">
        <v>2.85871247534666</v>
      </c>
      <c r="N38" s="10">
        <v>3.21541006527884</v>
      </c>
      <c r="O38" s="10">
        <v>3.57662634131015</v>
      </c>
      <c r="P38" s="10">
        <v>3.6977733220481999</v>
      </c>
      <c r="Q38" s="10">
        <v>3.7403929932985802</v>
      </c>
      <c r="R38" s="10">
        <v>3.7692296966562302</v>
      </c>
      <c r="S38" s="10"/>
      <c r="T38" s="10"/>
      <c r="U38" s="10"/>
      <c r="V38" s="10"/>
    </row>
    <row r="39" spans="1:22" x14ac:dyDescent="0.25">
      <c r="A39" s="2" t="s">
        <v>34</v>
      </c>
      <c r="B39" s="3" t="s">
        <v>129</v>
      </c>
      <c r="C39" s="5" t="s">
        <v>84</v>
      </c>
      <c r="D39" s="11">
        <v>12.378306725132401</v>
      </c>
      <c r="E39" s="11">
        <v>14.3360788819134</v>
      </c>
      <c r="F39" s="11">
        <v>14.0236486657155</v>
      </c>
      <c r="G39" s="8">
        <v>16.033053588433901</v>
      </c>
      <c r="H39" s="8">
        <v>14.4246115994235</v>
      </c>
      <c r="I39" s="8">
        <v>14.1814697814961</v>
      </c>
      <c r="J39" s="8">
        <v>14.3168423654037</v>
      </c>
      <c r="K39" s="10">
        <v>14.945534381471999</v>
      </c>
      <c r="L39" s="10">
        <v>15.2150788879069</v>
      </c>
      <c r="M39" s="10">
        <v>15.889396240704601</v>
      </c>
      <c r="N39" s="10">
        <v>16.747673476993601</v>
      </c>
      <c r="O39" s="10">
        <v>16.928484085591499</v>
      </c>
      <c r="P39" s="10">
        <v>16.3226275034793</v>
      </c>
      <c r="Q39" s="10">
        <v>16.502839475664899</v>
      </c>
      <c r="R39" s="10">
        <v>16.343650001497799</v>
      </c>
      <c r="S39" s="10"/>
      <c r="T39" s="10"/>
      <c r="U39" s="10"/>
      <c r="V39" s="10"/>
    </row>
    <row r="40" spans="1:22" x14ac:dyDescent="0.25">
      <c r="A40" s="2" t="s">
        <v>35</v>
      </c>
      <c r="B40" s="4" t="s">
        <v>130</v>
      </c>
      <c r="C40" s="5" t="s">
        <v>85</v>
      </c>
      <c r="D40" s="11">
        <v>1.0768207125873901</v>
      </c>
      <c r="E40" s="11">
        <v>1.65321227272203</v>
      </c>
      <c r="F40" s="11">
        <v>1.63077841214601</v>
      </c>
      <c r="G40" s="8">
        <v>1.8316760788784501</v>
      </c>
      <c r="H40" s="8">
        <v>1.60024473848475</v>
      </c>
      <c r="I40" s="8">
        <v>1.6762699690882701</v>
      </c>
      <c r="J40" s="8">
        <v>1.6235192085699901</v>
      </c>
      <c r="K40" s="10">
        <v>1.2524634713981899</v>
      </c>
      <c r="L40" s="10">
        <v>1.2028414784603401</v>
      </c>
      <c r="M40" s="10">
        <v>1.0745698622059801</v>
      </c>
      <c r="N40" s="10">
        <v>1.08285744178683</v>
      </c>
      <c r="O40" s="10">
        <v>0.98970648723990096</v>
      </c>
      <c r="P40" s="10">
        <v>0.886944033948044</v>
      </c>
      <c r="Q40" s="10">
        <v>0.85836284403110297</v>
      </c>
      <c r="R40" s="10">
        <v>0.85535640203059204</v>
      </c>
      <c r="S40" s="10"/>
      <c r="T40" s="10"/>
      <c r="U40" s="10"/>
      <c r="V40" s="10"/>
    </row>
    <row r="41" spans="1:22" ht="20.399999999999999" x14ac:dyDescent="0.25">
      <c r="A41" s="2"/>
      <c r="B41" s="3" t="s">
        <v>132</v>
      </c>
      <c r="C41" s="5" t="s">
        <v>131</v>
      </c>
      <c r="D41" s="11">
        <v>1.89160593979222</v>
      </c>
      <c r="E41" s="11">
        <v>2.34788876289285</v>
      </c>
      <c r="F41" s="11">
        <v>2.34309709112358</v>
      </c>
      <c r="G41" s="8">
        <v>2.6230624018292299</v>
      </c>
      <c r="H41" s="8">
        <v>2.4447067268078899</v>
      </c>
      <c r="I41" s="8">
        <v>2.4877020130674201</v>
      </c>
      <c r="J41" s="8">
        <v>2.3571680818271301</v>
      </c>
      <c r="K41" s="10">
        <v>1.96400773722274</v>
      </c>
      <c r="L41" s="10">
        <v>1.96881085893213</v>
      </c>
      <c r="M41" s="10">
        <v>1.97379505361049</v>
      </c>
      <c r="N41" s="10">
        <v>1.95665590097469</v>
      </c>
      <c r="O41" s="10">
        <v>1.84687582638777</v>
      </c>
      <c r="P41" s="10">
        <v>2.1516484435890599</v>
      </c>
      <c r="Q41" s="10">
        <v>2.1482180116318799</v>
      </c>
      <c r="R41" s="10">
        <v>2.1474630266588401</v>
      </c>
      <c r="S41" s="10"/>
      <c r="T41" s="10"/>
      <c r="U41" s="10"/>
      <c r="V41" s="10"/>
    </row>
    <row r="42" spans="1:22" x14ac:dyDescent="0.25">
      <c r="A42" s="2"/>
      <c r="B42" s="3" t="s">
        <v>18</v>
      </c>
      <c r="C42" s="5" t="s">
        <v>86</v>
      </c>
      <c r="D42" s="11">
        <v>4.0198622101175197</v>
      </c>
      <c r="E42" s="11">
        <v>5.9368649428646796</v>
      </c>
      <c r="F42" s="11">
        <v>5.9538008144328103</v>
      </c>
      <c r="G42" s="8">
        <v>6.1718484229036497</v>
      </c>
      <c r="H42" s="8">
        <v>5.7800989136953698</v>
      </c>
      <c r="I42" s="8">
        <v>6.1327552753084502</v>
      </c>
      <c r="J42" s="8">
        <v>6.1497542741921096</v>
      </c>
      <c r="K42" s="10">
        <v>4.6168045237519202</v>
      </c>
      <c r="L42" s="10">
        <v>3.97828010793395</v>
      </c>
      <c r="M42" s="10">
        <v>4.1901872657285999</v>
      </c>
      <c r="N42" s="10">
        <v>4.3991522778027603</v>
      </c>
      <c r="O42" s="10">
        <v>4.3048643981946499</v>
      </c>
      <c r="P42" s="10">
        <v>3.5330034701287998</v>
      </c>
      <c r="Q42" s="10">
        <v>4.0175043225695504</v>
      </c>
      <c r="R42" s="10">
        <v>3.94836585330372</v>
      </c>
      <c r="S42" s="10"/>
      <c r="T42" s="10"/>
      <c r="U42" s="10"/>
      <c r="V42" s="10"/>
    </row>
    <row r="43" spans="1:22" ht="20.399999999999999" x14ac:dyDescent="0.25">
      <c r="A43" s="2"/>
      <c r="B43" s="3" t="s">
        <v>133</v>
      </c>
      <c r="C43" s="5" t="s">
        <v>87</v>
      </c>
      <c r="D43" s="11">
        <v>11.1916501106456</v>
      </c>
      <c r="E43" s="11">
        <v>12.9694185592402</v>
      </c>
      <c r="F43" s="11">
        <v>13.0257415672886</v>
      </c>
      <c r="G43" s="8">
        <v>15.7259098987927</v>
      </c>
      <c r="H43" s="8">
        <v>14.704093987006299</v>
      </c>
      <c r="I43" s="8">
        <v>14.738611820570901</v>
      </c>
      <c r="J43" s="8">
        <v>14.7477273860134</v>
      </c>
      <c r="K43" s="10">
        <v>15.172640247715099</v>
      </c>
      <c r="L43" s="10">
        <v>16.4847052579766</v>
      </c>
      <c r="M43" s="10">
        <v>17.831935900436999</v>
      </c>
      <c r="N43" s="10">
        <v>18.710049883460599</v>
      </c>
      <c r="O43" s="10">
        <v>18.891331706088899</v>
      </c>
      <c r="P43" s="10">
        <v>18.183966201187101</v>
      </c>
      <c r="Q43" s="10">
        <v>17.758106150939899</v>
      </c>
      <c r="R43" s="10">
        <v>17.551972562224499</v>
      </c>
      <c r="S43" s="10"/>
      <c r="T43" s="10"/>
      <c r="U43" s="10"/>
      <c r="V43" s="10"/>
    </row>
    <row r="44" spans="1:22" x14ac:dyDescent="0.25">
      <c r="A44" s="2" t="s">
        <v>36</v>
      </c>
      <c r="B44" s="3" t="s">
        <v>19</v>
      </c>
      <c r="C44" s="5" t="s">
        <v>88</v>
      </c>
      <c r="D44" s="11">
        <v>23.194112884168799</v>
      </c>
      <c r="E44" s="11">
        <v>30.8269673708437</v>
      </c>
      <c r="F44" s="11">
        <v>28.738920186494799</v>
      </c>
      <c r="G44" s="8">
        <v>25.944929947558698</v>
      </c>
      <c r="H44" s="8">
        <v>24.964204747733199</v>
      </c>
      <c r="I44" s="8">
        <v>23.863580736353299</v>
      </c>
      <c r="J44" s="8">
        <v>21.401102459811302</v>
      </c>
      <c r="K44" s="10">
        <v>19.978980473605102</v>
      </c>
      <c r="L44" s="10">
        <v>17.831920291225799</v>
      </c>
      <c r="M44" s="10">
        <v>18.089271356634299</v>
      </c>
      <c r="N44" s="10">
        <v>20.040703723589399</v>
      </c>
      <c r="O44" s="10">
        <v>20.819711097351998</v>
      </c>
      <c r="P44" s="10">
        <v>19.71481836029</v>
      </c>
      <c r="Q44" s="10">
        <v>22.6220323861499</v>
      </c>
      <c r="R44" s="10">
        <v>21.622453652256802</v>
      </c>
      <c r="S44" s="10"/>
      <c r="T44" s="10"/>
      <c r="U44" s="10"/>
      <c r="V44" s="10"/>
    </row>
    <row r="45" spans="1:22" x14ac:dyDescent="0.25">
      <c r="A45" s="2"/>
      <c r="B45" s="3" t="s">
        <v>134</v>
      </c>
      <c r="C45" s="5" t="s">
        <v>89</v>
      </c>
      <c r="D45" s="11">
        <v>5.8090601766955903</v>
      </c>
      <c r="E45" s="11">
        <v>4.4349073136420998</v>
      </c>
      <c r="F45" s="11">
        <v>4.4302004595820996</v>
      </c>
      <c r="G45" s="8">
        <v>0.89758300188169604</v>
      </c>
      <c r="H45" s="8">
        <v>5.2046096825801902</v>
      </c>
      <c r="I45" s="8">
        <v>6.4443386890628398</v>
      </c>
      <c r="J45" s="8">
        <v>6.8555500332015598</v>
      </c>
      <c r="K45" s="10">
        <v>1.5847953833423201</v>
      </c>
      <c r="L45" s="10">
        <v>0.99466284702790797</v>
      </c>
      <c r="M45" s="10">
        <v>0.97847031023988496</v>
      </c>
      <c r="N45" s="10">
        <v>1.0289251460797899</v>
      </c>
      <c r="O45" s="10">
        <v>0.90591186606964402</v>
      </c>
      <c r="P45" s="10">
        <v>0.744513638835546</v>
      </c>
      <c r="Q45" s="10">
        <v>0.612549482147413</v>
      </c>
      <c r="R45" s="10">
        <v>0.61771062791404896</v>
      </c>
      <c r="S45" s="10"/>
      <c r="T45" s="10"/>
      <c r="U45" s="10"/>
      <c r="V45" s="10"/>
    </row>
    <row r="46" spans="1:22" x14ac:dyDescent="0.25">
      <c r="A46" s="2"/>
      <c r="B46" s="3" t="s">
        <v>135</v>
      </c>
      <c r="C46" s="5" t="s">
        <v>90</v>
      </c>
      <c r="D46" s="11">
        <v>11.2687634342604</v>
      </c>
      <c r="E46" s="11">
        <v>16.6330128591656</v>
      </c>
      <c r="F46" s="11">
        <v>16.3818911650385</v>
      </c>
      <c r="G46" s="8">
        <v>14.540249207691501</v>
      </c>
      <c r="H46" s="8">
        <v>15.4548867608073</v>
      </c>
      <c r="I46" s="8">
        <v>15.379385742208401</v>
      </c>
      <c r="J46" s="8">
        <v>15.100620684255199</v>
      </c>
      <c r="K46" s="10">
        <v>10.1937898032697</v>
      </c>
      <c r="L46" s="10">
        <v>10.114656757726801</v>
      </c>
      <c r="M46" s="10">
        <v>10.3370730706744</v>
      </c>
      <c r="N46" s="10">
        <v>10.274632452014201</v>
      </c>
      <c r="O46" s="10">
        <v>9.7678570906287305</v>
      </c>
      <c r="P46" s="10">
        <v>9.2738033753609894</v>
      </c>
      <c r="Q46" s="10">
        <v>8.8615227786627102</v>
      </c>
      <c r="R46" s="10">
        <v>8.6898946680196492</v>
      </c>
      <c r="S46" s="10"/>
      <c r="T46" s="10"/>
      <c r="U46" s="10"/>
      <c r="V46" s="10"/>
    </row>
    <row r="47" spans="1:22" x14ac:dyDescent="0.25">
      <c r="A47" s="2" t="s">
        <v>37</v>
      </c>
      <c r="B47" s="4" t="s">
        <v>136</v>
      </c>
      <c r="C47" s="5" t="s">
        <v>91</v>
      </c>
      <c r="D47" s="11">
        <v>30.346625360232402</v>
      </c>
      <c r="E47" s="11">
        <v>21.270067141573399</v>
      </c>
      <c r="F47" s="11">
        <v>21.202368169347402</v>
      </c>
      <c r="G47" s="8">
        <v>24.002803143963501</v>
      </c>
      <c r="H47" s="8">
        <v>23.040567717926301</v>
      </c>
      <c r="I47" s="8">
        <v>24.989715892367201</v>
      </c>
      <c r="J47" s="8">
        <v>21.982561555817899</v>
      </c>
      <c r="K47" s="10">
        <v>46.180891784905803</v>
      </c>
      <c r="L47" s="10">
        <v>51.280224281339301</v>
      </c>
      <c r="M47" s="10">
        <v>53.007182643385903</v>
      </c>
      <c r="N47" s="10">
        <v>54.593422039429399</v>
      </c>
      <c r="O47" s="10">
        <v>56.239348722699397</v>
      </c>
      <c r="P47" s="10">
        <v>57.697038129456203</v>
      </c>
      <c r="Q47" s="10">
        <v>58.110262814358002</v>
      </c>
      <c r="R47" s="10">
        <v>58.4449665074347</v>
      </c>
      <c r="S47" s="10"/>
      <c r="T47" s="10"/>
      <c r="U47" s="10"/>
      <c r="V47" s="10"/>
    </row>
    <row r="48" spans="1:22" ht="20.399999999999999" x14ac:dyDescent="0.25">
      <c r="A48" s="2" t="s">
        <v>38</v>
      </c>
      <c r="B48" s="4" t="s">
        <v>137</v>
      </c>
      <c r="C48" s="5" t="s">
        <v>92</v>
      </c>
      <c r="D48" s="11">
        <v>36.872789200326501</v>
      </c>
      <c r="E48" s="11">
        <v>50.169402595010297</v>
      </c>
      <c r="F48" s="11">
        <v>50.5560197660566</v>
      </c>
      <c r="G48" s="8">
        <v>59.593950463659098</v>
      </c>
      <c r="H48" s="8">
        <v>54.753342995543598</v>
      </c>
      <c r="I48" s="8">
        <v>56.014189089989998</v>
      </c>
      <c r="J48" s="8">
        <v>53.067340884267303</v>
      </c>
      <c r="K48" s="10">
        <v>57.073407139173597</v>
      </c>
      <c r="L48" s="10">
        <v>58.304347898864499</v>
      </c>
      <c r="M48" s="10">
        <v>62.118105183590004</v>
      </c>
      <c r="N48" s="10">
        <v>64.396268823669601</v>
      </c>
      <c r="O48" s="10">
        <v>64.956686682769302</v>
      </c>
      <c r="P48" s="10">
        <v>64.865748490698806</v>
      </c>
      <c r="Q48" s="10">
        <v>63.0290668564665</v>
      </c>
      <c r="R48" s="10">
        <v>62.147328170403199</v>
      </c>
      <c r="S48" s="10"/>
      <c r="T48" s="10"/>
      <c r="U48" s="10"/>
      <c r="V48" s="10"/>
    </row>
    <row r="49" spans="1:22" x14ac:dyDescent="0.25">
      <c r="A49" s="2"/>
      <c r="B49" s="3" t="s">
        <v>138</v>
      </c>
      <c r="C49" s="5" t="s">
        <v>93</v>
      </c>
      <c r="D49" s="11">
        <v>10.282349329433201</v>
      </c>
      <c r="E49" s="11">
        <v>10.453558444241001</v>
      </c>
      <c r="F49" s="11">
        <v>10.2213890517557</v>
      </c>
      <c r="G49" s="8">
        <v>11.580705727130001</v>
      </c>
      <c r="H49" s="8">
        <v>11.3199392797949</v>
      </c>
      <c r="I49" s="8">
        <v>11.4129586758228</v>
      </c>
      <c r="J49" s="8">
        <v>11.0988849269448</v>
      </c>
      <c r="K49" s="10">
        <v>12.478854649508399</v>
      </c>
      <c r="L49" s="10">
        <v>12.8602173295076</v>
      </c>
      <c r="M49" s="10">
        <v>13.514927355337299</v>
      </c>
      <c r="N49" s="10">
        <v>13.5337232184858</v>
      </c>
      <c r="O49" s="10">
        <v>13.242469365655699</v>
      </c>
      <c r="P49" s="10">
        <v>13.032364872190101</v>
      </c>
      <c r="Q49" s="10">
        <v>12.8379204770646</v>
      </c>
      <c r="R49" s="10">
        <v>12.7708814364043</v>
      </c>
      <c r="S49" s="10"/>
      <c r="T49" s="10"/>
      <c r="U49" s="10"/>
      <c r="V49" s="10"/>
    </row>
    <row r="50" spans="1:22" x14ac:dyDescent="0.25">
      <c r="A50" s="2"/>
      <c r="B50" s="3" t="s">
        <v>139</v>
      </c>
      <c r="C50" s="5" t="s">
        <v>94</v>
      </c>
      <c r="D50" s="11">
        <v>0.54912310977717305</v>
      </c>
      <c r="E50" s="11">
        <v>1.4484078934350699</v>
      </c>
      <c r="F50" s="11">
        <v>1.48788263796369</v>
      </c>
      <c r="G50" s="8">
        <v>1.73629473162656</v>
      </c>
      <c r="H50" s="8">
        <v>1.60038429187524</v>
      </c>
      <c r="I50" s="8">
        <v>1.56531131642318</v>
      </c>
      <c r="J50" s="8">
        <v>1.2369055351009299</v>
      </c>
      <c r="K50" s="10">
        <v>0.71674265985575203</v>
      </c>
      <c r="L50" s="10">
        <v>0.74353215373449999</v>
      </c>
      <c r="M50" s="10">
        <v>0.89624229291921598</v>
      </c>
      <c r="N50" s="10">
        <v>0.93932058018495401</v>
      </c>
      <c r="O50" s="10">
        <v>0.95766566951219101</v>
      </c>
      <c r="P50" s="10">
        <v>0.89731190892614998</v>
      </c>
      <c r="Q50" s="10">
        <v>0.96999722615213502</v>
      </c>
      <c r="R50" s="10">
        <v>0.96378814143102298</v>
      </c>
      <c r="S50" s="10"/>
      <c r="T50" s="10"/>
      <c r="U50" s="10"/>
      <c r="V50" s="10"/>
    </row>
    <row r="51" spans="1:22" x14ac:dyDescent="0.25">
      <c r="A51" s="2"/>
      <c r="B51" s="3" t="s">
        <v>140</v>
      </c>
      <c r="C51" s="5" t="s">
        <v>95</v>
      </c>
      <c r="D51" s="11">
        <v>8.7545976151295903</v>
      </c>
      <c r="E51" s="11">
        <v>6.8945831808534397</v>
      </c>
      <c r="F51" s="11">
        <v>6.7934190285706304</v>
      </c>
      <c r="G51" s="8">
        <v>6.9668778138126397</v>
      </c>
      <c r="H51" s="8">
        <v>6.3962099041240199</v>
      </c>
      <c r="I51" s="8">
        <v>5.9596945468326403</v>
      </c>
      <c r="J51" s="8">
        <v>5.7613100893165896</v>
      </c>
      <c r="K51" s="10">
        <v>4.9870738700465296</v>
      </c>
      <c r="L51" s="10">
        <v>5.3789040961166101</v>
      </c>
      <c r="M51" s="10">
        <v>5.2018515725748404</v>
      </c>
      <c r="N51" s="10">
        <v>5.0642179501326403</v>
      </c>
      <c r="O51" s="10">
        <v>4.7206481135490099</v>
      </c>
      <c r="P51" s="10">
        <v>4.4195607288311303</v>
      </c>
      <c r="Q51" s="10">
        <v>4.2753054813760398</v>
      </c>
      <c r="R51" s="10">
        <v>4.2366974752736803</v>
      </c>
      <c r="S51" s="10"/>
      <c r="T51" s="10"/>
      <c r="U51" s="10"/>
      <c r="V51" s="10"/>
    </row>
    <row r="52" spans="1:22" x14ac:dyDescent="0.25">
      <c r="A52" s="2"/>
      <c r="B52" s="3" t="s">
        <v>141</v>
      </c>
      <c r="C52" s="5" t="s">
        <v>96</v>
      </c>
      <c r="D52" s="11">
        <v>2.2187242754868501</v>
      </c>
      <c r="E52" s="11">
        <v>3.3500484476626</v>
      </c>
      <c r="F52" s="11">
        <v>3.3103449267576202</v>
      </c>
      <c r="G52" s="8">
        <v>3.8560430963839298</v>
      </c>
      <c r="H52" s="8">
        <v>3.7404130213484401</v>
      </c>
      <c r="I52" s="8">
        <v>3.7234876492755702</v>
      </c>
      <c r="J52" s="8">
        <v>3.7387570338738798</v>
      </c>
      <c r="K52" s="10">
        <v>4.1804766162740004</v>
      </c>
      <c r="L52" s="10">
        <v>4.4558732832613801</v>
      </c>
      <c r="M52" s="10">
        <v>4.6394414590236401</v>
      </c>
      <c r="N52" s="10">
        <v>4.8484019773796199</v>
      </c>
      <c r="O52" s="10">
        <v>4.7686587217677401</v>
      </c>
      <c r="P52" s="10">
        <v>4.6219640174116998</v>
      </c>
      <c r="Q52" s="10">
        <v>4.6400310106914304</v>
      </c>
      <c r="R52" s="10">
        <v>4.6062894780708596</v>
      </c>
      <c r="S52" s="10"/>
      <c r="T52" s="10"/>
      <c r="U52" s="10"/>
      <c r="V52" s="10"/>
    </row>
    <row r="53" spans="1:22" x14ac:dyDescent="0.25">
      <c r="A53" s="2" t="s">
        <v>39</v>
      </c>
      <c r="B53" s="3" t="s">
        <v>142</v>
      </c>
      <c r="C53" s="5" t="s">
        <v>97</v>
      </c>
      <c r="D53" s="11">
        <v>190.05034965902101</v>
      </c>
      <c r="E53" s="11">
        <v>153.226412652352</v>
      </c>
      <c r="F53" s="11">
        <v>152.515620040866</v>
      </c>
      <c r="G53" s="8">
        <v>180.078220978671</v>
      </c>
      <c r="H53" s="8">
        <v>194.717680327925</v>
      </c>
      <c r="I53" s="8">
        <v>198.57947594709901</v>
      </c>
      <c r="J53" s="8">
        <v>195.294846742506</v>
      </c>
      <c r="K53" s="10">
        <v>222.749160364815</v>
      </c>
      <c r="L53" s="10">
        <v>232.546294627983</v>
      </c>
      <c r="M53" s="10">
        <v>248.93156032597301</v>
      </c>
      <c r="N53" s="10">
        <v>262.26673707581301</v>
      </c>
      <c r="O53" s="10">
        <v>278.596805918565</v>
      </c>
      <c r="P53" s="10">
        <v>272.95616030399998</v>
      </c>
      <c r="Q53" s="10">
        <v>296.06157163764698</v>
      </c>
      <c r="R53" s="10">
        <v>285.329639179531</v>
      </c>
      <c r="S53" s="10"/>
      <c r="T53" s="10"/>
      <c r="U53" s="10"/>
      <c r="V53" s="10"/>
    </row>
    <row r="54" spans="1:22" x14ac:dyDescent="0.25">
      <c r="A54" s="2"/>
      <c r="B54" s="3" t="s">
        <v>143</v>
      </c>
      <c r="C54" s="5" t="s">
        <v>98</v>
      </c>
      <c r="D54" s="11">
        <v>1.7584294656674799</v>
      </c>
      <c r="E54" s="11">
        <v>2.3489125182113</v>
      </c>
      <c r="F54" s="11">
        <v>2.35013587956167</v>
      </c>
      <c r="G54" s="8">
        <v>2.7651279680300802</v>
      </c>
      <c r="H54" s="8">
        <v>2.9491195676072302</v>
      </c>
      <c r="I54" s="8">
        <v>2.89856931544958</v>
      </c>
      <c r="J54" s="8">
        <v>2.7278828411913998</v>
      </c>
      <c r="K54" s="10">
        <v>1.6445587105131101</v>
      </c>
      <c r="L54" s="10">
        <v>1.8751401312440099</v>
      </c>
      <c r="M54" s="10">
        <v>1.95054535642023</v>
      </c>
      <c r="N54" s="10">
        <v>2.1216985161806599</v>
      </c>
      <c r="O54" s="10">
        <v>1.9936764010610299</v>
      </c>
      <c r="P54" s="10">
        <v>1.9802766776871801</v>
      </c>
      <c r="Q54" s="10">
        <v>1.8598134502914101</v>
      </c>
      <c r="R54" s="10">
        <v>1.8474938703659001</v>
      </c>
      <c r="S54" s="10"/>
      <c r="T54" s="10"/>
      <c r="U54" s="10"/>
      <c r="V54" s="10"/>
    </row>
    <row r="55" spans="1:22" x14ac:dyDescent="0.25">
      <c r="A55" s="2"/>
      <c r="B55" s="3" t="s">
        <v>144</v>
      </c>
      <c r="C55" s="5" t="s">
        <v>99</v>
      </c>
      <c r="D55" s="11">
        <v>1.8820113797929801</v>
      </c>
      <c r="E55" s="11">
        <v>2.3046881301946098</v>
      </c>
      <c r="F55" s="11">
        <v>2.2192374683629899</v>
      </c>
      <c r="G55" s="8">
        <v>2.6428017136981001</v>
      </c>
      <c r="H55" s="8">
        <v>2.51182327684878</v>
      </c>
      <c r="I55" s="8">
        <v>2.5032221309312801</v>
      </c>
      <c r="J55" s="8">
        <v>2.2686016147869799</v>
      </c>
      <c r="K55" s="10">
        <v>1.5870151962639001</v>
      </c>
      <c r="L55" s="10">
        <v>1.4770448044639499</v>
      </c>
      <c r="M55" s="10">
        <v>1.5186863277415501</v>
      </c>
      <c r="N55" s="10">
        <v>1.3028520766751599</v>
      </c>
      <c r="O55" s="10">
        <v>1.3320924404261301</v>
      </c>
      <c r="P55" s="10">
        <v>1.1733810666718001</v>
      </c>
      <c r="Q55" s="10">
        <v>1.1145564680823601</v>
      </c>
      <c r="R55" s="10">
        <v>1.12561677242128</v>
      </c>
      <c r="S55" s="10"/>
      <c r="T55" s="10"/>
      <c r="U55" s="10"/>
      <c r="V55" s="10"/>
    </row>
    <row r="56" spans="1:22" ht="20.399999999999999" x14ac:dyDescent="0.25">
      <c r="A56" s="2"/>
      <c r="B56" s="3" t="s">
        <v>145</v>
      </c>
      <c r="C56" s="5" t="s">
        <v>100</v>
      </c>
      <c r="D56" s="11">
        <v>24.097911550998301</v>
      </c>
      <c r="E56" s="11">
        <v>19.081817218992899</v>
      </c>
      <c r="F56" s="11">
        <v>18.566732382271098</v>
      </c>
      <c r="G56" s="8">
        <v>21.478510740428199</v>
      </c>
      <c r="H56" s="8">
        <v>20.0338304449883</v>
      </c>
      <c r="I56" s="8">
        <v>19.8788810017546</v>
      </c>
      <c r="J56" s="8">
        <v>20.759950324670999</v>
      </c>
      <c r="K56" s="10">
        <v>21.067338616829701</v>
      </c>
      <c r="L56" s="10">
        <v>18.483368371272999</v>
      </c>
      <c r="M56" s="10">
        <v>18.616516170743399</v>
      </c>
      <c r="N56" s="10">
        <v>19.517214938107902</v>
      </c>
      <c r="O56" s="10">
        <v>19.825232898537401</v>
      </c>
      <c r="P56" s="10">
        <v>19.455306567886499</v>
      </c>
      <c r="Q56" s="10">
        <v>19.4598896963216</v>
      </c>
      <c r="R56" s="10">
        <v>19.414442521536198</v>
      </c>
      <c r="S56" s="10"/>
      <c r="T56" s="10"/>
      <c r="U56" s="10"/>
      <c r="V56" s="10"/>
    </row>
    <row r="57" spans="1:22" x14ac:dyDescent="0.25">
      <c r="A57" s="2" t="s">
        <v>41</v>
      </c>
      <c r="B57" s="3" t="s">
        <v>146</v>
      </c>
      <c r="C57" s="5" t="s">
        <v>101</v>
      </c>
      <c r="D57" s="11">
        <v>23.646117982160199</v>
      </c>
      <c r="E57" s="11">
        <v>25.749666266930099</v>
      </c>
      <c r="F57" s="11">
        <v>24.9744088076385</v>
      </c>
      <c r="G57" s="8">
        <v>28.3818208012793</v>
      </c>
      <c r="H57" s="8">
        <v>28.1017207288135</v>
      </c>
      <c r="I57" s="8">
        <v>27.895268833892199</v>
      </c>
      <c r="J57" s="8">
        <v>27.4891095496092</v>
      </c>
      <c r="K57" s="10">
        <v>23.600275110063901</v>
      </c>
      <c r="L57" s="10">
        <v>17.342536516895802</v>
      </c>
      <c r="M57" s="10">
        <v>15.503514377050299</v>
      </c>
      <c r="N57" s="10">
        <v>15.347307864543801</v>
      </c>
      <c r="O57" s="10">
        <v>14.818455031463101</v>
      </c>
      <c r="P57" s="10">
        <v>14.1508716860176</v>
      </c>
      <c r="Q57" s="10">
        <v>14.2282592508215</v>
      </c>
      <c r="R57" s="10">
        <v>14.560054877036899</v>
      </c>
      <c r="S57" s="10"/>
      <c r="T57" s="10"/>
      <c r="U57" s="10"/>
      <c r="V57" s="10"/>
    </row>
    <row r="58" spans="1:22" x14ac:dyDescent="0.25">
      <c r="A58" s="2" t="s">
        <v>42</v>
      </c>
      <c r="B58" s="3" t="s">
        <v>40</v>
      </c>
      <c r="C58" s="5" t="s">
        <v>102</v>
      </c>
      <c r="D58" s="11">
        <v>5.2579269251564504</v>
      </c>
      <c r="E58" s="11">
        <v>9.6400523265170293</v>
      </c>
      <c r="F58" s="11">
        <v>9.5127840645751292</v>
      </c>
      <c r="G58" s="8">
        <v>11.8181142217417</v>
      </c>
      <c r="H58" s="8">
        <v>11.8908550381576</v>
      </c>
      <c r="I58" s="8">
        <v>12.246867573926901</v>
      </c>
      <c r="J58" s="8">
        <v>13.039606331725301</v>
      </c>
      <c r="K58" s="10">
        <v>7.8525416445374496</v>
      </c>
      <c r="L58" s="10">
        <v>7.7022226284278101</v>
      </c>
      <c r="M58" s="10">
        <v>7.6844314132824199</v>
      </c>
      <c r="N58" s="10">
        <v>7.8202291240938697</v>
      </c>
      <c r="O58" s="10">
        <v>7.44593403375025</v>
      </c>
      <c r="P58" s="10">
        <v>6.8710074788480702</v>
      </c>
      <c r="Q58" s="10">
        <v>6.8870976129444301</v>
      </c>
      <c r="R58" s="10">
        <v>6.9170452073343798</v>
      </c>
      <c r="S58" s="10"/>
      <c r="T58" s="10"/>
      <c r="U58" s="10"/>
      <c r="V58" s="10"/>
    </row>
    <row r="59" spans="1:22" x14ac:dyDescent="0.25">
      <c r="A59" s="2" t="s">
        <v>45</v>
      </c>
      <c r="B59" s="4" t="s">
        <v>147</v>
      </c>
      <c r="C59" s="6" t="s">
        <v>103</v>
      </c>
      <c r="D59" s="12">
        <v>26.102137830868301</v>
      </c>
      <c r="E59" s="12">
        <v>26.3691832744984</v>
      </c>
      <c r="F59" s="12">
        <v>26.109364306215799</v>
      </c>
      <c r="G59" s="8">
        <v>30.8376902708602</v>
      </c>
      <c r="H59" s="8">
        <v>30.673055955451002</v>
      </c>
      <c r="I59" s="8">
        <v>30.8563389944498</v>
      </c>
      <c r="J59" s="8">
        <v>30.440023964476001</v>
      </c>
      <c r="K59" s="10">
        <v>31.227432141994001</v>
      </c>
      <c r="L59" s="10">
        <v>30.735623715141099</v>
      </c>
      <c r="M59" s="10">
        <v>30.839358265556999</v>
      </c>
      <c r="N59" s="10">
        <v>30.6569580749468</v>
      </c>
      <c r="O59" s="10">
        <v>29.3896279764468</v>
      </c>
      <c r="P59" s="10">
        <v>29.3833363625629</v>
      </c>
      <c r="Q59" s="10">
        <v>28.5130779694266</v>
      </c>
      <c r="R59" s="10">
        <v>28.102137727771701</v>
      </c>
      <c r="S59" s="10"/>
      <c r="T59" s="10"/>
      <c r="U59" s="10"/>
      <c r="V59" s="10"/>
    </row>
    <row r="60" spans="1:22" x14ac:dyDescent="0.25">
      <c r="A60" s="2"/>
      <c r="B60" s="4" t="s">
        <v>148</v>
      </c>
      <c r="C60" s="6" t="s">
        <v>104</v>
      </c>
      <c r="D60" s="12">
        <v>6.1185869243573796</v>
      </c>
      <c r="E60" s="12">
        <v>6.9445895027995599</v>
      </c>
      <c r="F60" s="12">
        <v>6.9583464403046102</v>
      </c>
      <c r="G60" s="8">
        <v>8.3760702613440596</v>
      </c>
      <c r="H60" s="8">
        <v>9.2988278251104006</v>
      </c>
      <c r="I60" s="8">
        <v>9.4554271804579493</v>
      </c>
      <c r="J60" s="8">
        <v>9.6612930722407899</v>
      </c>
      <c r="K60" s="10">
        <v>7.4635914368313303</v>
      </c>
      <c r="L60" s="10">
        <v>7.1386232695699796</v>
      </c>
      <c r="M60" s="10">
        <v>7.0985728471684801</v>
      </c>
      <c r="N60" s="10">
        <v>7.0314116524995196</v>
      </c>
      <c r="O60" s="10">
        <v>7.1803661708230297</v>
      </c>
      <c r="P60" s="10">
        <v>7.1485128979077697</v>
      </c>
      <c r="Q60" s="10">
        <v>7.1939954775368404</v>
      </c>
      <c r="R60" s="10">
        <v>7.2263583510048797</v>
      </c>
      <c r="S60" s="10"/>
      <c r="T60" s="10"/>
      <c r="U60" s="10"/>
      <c r="V60" s="10"/>
    </row>
    <row r="61" spans="1:22" ht="20.399999999999999" x14ac:dyDescent="0.25">
      <c r="A61" s="2" t="s">
        <v>158</v>
      </c>
      <c r="B61" s="4" t="s">
        <v>149</v>
      </c>
      <c r="C61" s="6" t="s">
        <v>105</v>
      </c>
      <c r="D61" s="12">
        <v>2.9030397373817198</v>
      </c>
      <c r="E61" s="12">
        <v>2.90597955063076</v>
      </c>
      <c r="F61" s="12">
        <v>2.8500409743760899</v>
      </c>
      <c r="G61" s="8">
        <v>3.3572883765811299</v>
      </c>
      <c r="H61" s="8">
        <v>3.3316640521940699</v>
      </c>
      <c r="I61" s="8">
        <v>3.4046890399083898</v>
      </c>
      <c r="J61" s="8">
        <v>3.5655968903090902</v>
      </c>
      <c r="K61" s="10">
        <v>2.81219728767597</v>
      </c>
      <c r="L61" s="10">
        <v>2.6298643704489799</v>
      </c>
      <c r="M61" s="10">
        <v>2.5996157996081499</v>
      </c>
      <c r="N61" s="10">
        <v>2.6338044555386002</v>
      </c>
      <c r="O61" s="10">
        <v>2.6211907514673101</v>
      </c>
      <c r="P61" s="10">
        <v>2.4871268830035298</v>
      </c>
      <c r="Q61" s="10">
        <v>2.49462366724048</v>
      </c>
      <c r="R61" s="10">
        <v>2.4949073795788301</v>
      </c>
      <c r="S61" s="10"/>
      <c r="T61" s="10"/>
      <c r="U61" s="10"/>
      <c r="V61" s="10"/>
    </row>
    <row r="62" spans="1:22" x14ac:dyDescent="0.25">
      <c r="A62" s="2"/>
      <c r="B62" s="4" t="s">
        <v>20</v>
      </c>
      <c r="C62" s="6" t="s">
        <v>106</v>
      </c>
      <c r="D62" s="12">
        <v>3.68184485773422</v>
      </c>
      <c r="E62" s="12">
        <v>3.41815942642131</v>
      </c>
      <c r="F62" s="12">
        <v>3.3096723002628399</v>
      </c>
      <c r="G62" s="8">
        <v>3.8346754638257901</v>
      </c>
      <c r="H62" s="8">
        <v>3.5959774850406201</v>
      </c>
      <c r="I62" s="8">
        <v>3.7280870632281902</v>
      </c>
      <c r="J62" s="8">
        <v>3.8716443301225398</v>
      </c>
      <c r="K62" s="10">
        <v>3.7604648339425899</v>
      </c>
      <c r="L62" s="10">
        <v>3.5332108598755698</v>
      </c>
      <c r="M62" s="10">
        <v>3.5496059080333402</v>
      </c>
      <c r="N62" s="10">
        <v>3.7792653992420999</v>
      </c>
      <c r="O62" s="10">
        <v>3.9250406983974599</v>
      </c>
      <c r="P62" s="10">
        <v>3.69830350288799</v>
      </c>
      <c r="Q62" s="10">
        <v>3.6755845120888302</v>
      </c>
      <c r="R62" s="10">
        <v>3.6734890641782201</v>
      </c>
      <c r="S62" s="10"/>
      <c r="T62" s="10"/>
      <c r="U62" s="10"/>
      <c r="V62" s="10"/>
    </row>
    <row r="63" spans="1:22" x14ac:dyDescent="0.25">
      <c r="A63" s="2" t="s">
        <v>159</v>
      </c>
      <c r="B63" s="4" t="s">
        <v>150</v>
      </c>
      <c r="C63" s="6" t="s">
        <v>107</v>
      </c>
      <c r="D63" s="12">
        <v>1.96595406199054</v>
      </c>
      <c r="E63" s="12">
        <v>2.8778461439158902</v>
      </c>
      <c r="F63" s="12">
        <v>2.9738407649467198</v>
      </c>
      <c r="G63" s="8">
        <v>3.3738036680024699</v>
      </c>
      <c r="H63" s="8">
        <v>3.4778783736982799</v>
      </c>
      <c r="I63" s="8">
        <v>3.3313046651763001</v>
      </c>
      <c r="J63" s="8">
        <v>3.3959187217994198</v>
      </c>
      <c r="K63" s="10">
        <v>2.5908361517160898</v>
      </c>
      <c r="L63" s="10">
        <v>2.5921634251018202</v>
      </c>
      <c r="M63" s="10">
        <v>2.5598824168908401</v>
      </c>
      <c r="N63" s="10">
        <v>2.41621623450005</v>
      </c>
      <c r="O63" s="10">
        <v>2.2426927578189102</v>
      </c>
      <c r="P63" s="10">
        <v>2.13851636169582</v>
      </c>
      <c r="Q63" s="10">
        <v>2.0799332656169001</v>
      </c>
      <c r="R63" s="10">
        <v>2.0726532103215898</v>
      </c>
      <c r="S63" s="10"/>
      <c r="T63" s="10"/>
      <c r="U63" s="10"/>
      <c r="V63" s="10"/>
    </row>
    <row r="64" spans="1:22" x14ac:dyDescent="0.25">
      <c r="A64" s="2"/>
      <c r="B64" s="4" t="s">
        <v>43</v>
      </c>
      <c r="C64" s="6" t="s">
        <v>108</v>
      </c>
      <c r="D64" s="12">
        <v>0.70583755475340504</v>
      </c>
      <c r="E64" s="12">
        <v>0.86134743354926302</v>
      </c>
      <c r="F64" s="12">
        <v>0.82369814280216103</v>
      </c>
      <c r="G64" s="8">
        <v>0.85475089523045</v>
      </c>
      <c r="H64" s="8">
        <v>0.78268751867792796</v>
      </c>
      <c r="I64" s="8">
        <v>0.857714756625366</v>
      </c>
      <c r="J64" s="8">
        <v>0.76085445660798401</v>
      </c>
      <c r="K64" s="10">
        <v>0.80896609834219502</v>
      </c>
      <c r="L64" s="10">
        <v>0.78846126884493295</v>
      </c>
      <c r="M64" s="10">
        <v>0.79240421105152004</v>
      </c>
      <c r="N64" s="10">
        <v>0.85258906147080904</v>
      </c>
      <c r="O64" s="10">
        <v>0.76223512043225905</v>
      </c>
      <c r="P64" s="10">
        <v>0.80462223390727405</v>
      </c>
      <c r="Q64" s="10">
        <v>0.76024612502018496</v>
      </c>
      <c r="R64" s="10">
        <v>0.76156631982588696</v>
      </c>
      <c r="S64" s="10"/>
      <c r="T64" s="10"/>
      <c r="U64" s="10"/>
      <c r="V64" s="10"/>
    </row>
    <row r="65" spans="1:22" x14ac:dyDescent="0.25">
      <c r="A65" s="2"/>
      <c r="B65" s="4" t="s">
        <v>151</v>
      </c>
      <c r="C65" s="6" t="s">
        <v>109</v>
      </c>
      <c r="D65" s="12">
        <v>6.3646046346606697</v>
      </c>
      <c r="E65" s="12">
        <v>6.8614224168017799</v>
      </c>
      <c r="F65" s="12">
        <v>6.73190884883459</v>
      </c>
      <c r="G65" s="8">
        <v>7.5108380555494101</v>
      </c>
      <c r="H65" s="8">
        <v>7.1074589261004997</v>
      </c>
      <c r="I65" s="8">
        <v>7.1367614300913598</v>
      </c>
      <c r="J65" s="8">
        <v>7.0761952686025502</v>
      </c>
      <c r="K65" s="10">
        <v>7.1532032369438303</v>
      </c>
      <c r="L65" s="10">
        <v>7.0651954975144502</v>
      </c>
      <c r="M65" s="10">
        <v>7.2002531464908204</v>
      </c>
      <c r="N65" s="10">
        <v>7.3323330212328397</v>
      </c>
      <c r="O65" s="10">
        <v>7.2614837257203</v>
      </c>
      <c r="P65" s="10">
        <v>7.08562676299261</v>
      </c>
      <c r="Q65" s="10">
        <v>6.8593491933416004</v>
      </c>
      <c r="R65" s="10">
        <v>6.8821599876365003</v>
      </c>
      <c r="S65" s="10"/>
      <c r="T65" s="10"/>
      <c r="U65" s="10"/>
      <c r="V65" s="10"/>
    </row>
    <row r="66" spans="1:22" ht="20.399999999999999" x14ac:dyDescent="0.25">
      <c r="A66" s="2" t="s">
        <v>160</v>
      </c>
      <c r="B66" s="4" t="s">
        <v>152</v>
      </c>
      <c r="C66" s="6" t="s">
        <v>153</v>
      </c>
      <c r="D66" s="12">
        <v>0</v>
      </c>
      <c r="E66" s="12">
        <v>0</v>
      </c>
      <c r="F66" s="12">
        <v>0</v>
      </c>
      <c r="G66" s="8">
        <v>0</v>
      </c>
      <c r="H66" s="8">
        <v>0</v>
      </c>
      <c r="I66" s="8">
        <v>0</v>
      </c>
      <c r="J66" s="8">
        <v>0</v>
      </c>
      <c r="K66" s="10">
        <v>0</v>
      </c>
      <c r="L66" s="10">
        <v>2.4289892274671999E-3</v>
      </c>
      <c r="M66" s="10">
        <v>1.1487573507358999E-2</v>
      </c>
      <c r="N66" s="10">
        <v>4.8960505718850401E-3</v>
      </c>
      <c r="O66" s="10">
        <v>4.2712380573482599E-3</v>
      </c>
      <c r="P66" s="10">
        <v>1.36450851945807E-3</v>
      </c>
      <c r="Q66" s="10">
        <v>1.57972728140865E-3</v>
      </c>
      <c r="R66" s="10">
        <v>1.61935212828316E-3</v>
      </c>
      <c r="S66" s="10"/>
      <c r="T66" s="10"/>
      <c r="U66" s="10"/>
      <c r="V66" s="10"/>
    </row>
    <row r="67" spans="1:22" x14ac:dyDescent="0.25">
      <c r="A67" s="2" t="s">
        <v>161</v>
      </c>
      <c r="B67" s="4" t="s">
        <v>46</v>
      </c>
      <c r="C67" s="6" t="s">
        <v>110</v>
      </c>
      <c r="D67" s="12">
        <v>0.2511177919725</v>
      </c>
      <c r="E67" s="12">
        <v>0.21104098903827501</v>
      </c>
      <c r="F67" s="12">
        <v>0.18813982586478301</v>
      </c>
      <c r="G67" s="8">
        <v>0.26309883937042</v>
      </c>
      <c r="H67" s="8">
        <v>0.36076854945915898</v>
      </c>
      <c r="I67" s="8">
        <v>0.40125888353189498</v>
      </c>
      <c r="J67" s="8">
        <v>0.31398618814979701</v>
      </c>
      <c r="K67" s="10">
        <v>0.43516703692625103</v>
      </c>
      <c r="L67" s="10">
        <v>0.287585651168759</v>
      </c>
      <c r="M67" s="10">
        <v>0.377392492952348</v>
      </c>
      <c r="N67" s="10">
        <v>0.396072740003452</v>
      </c>
      <c r="O67" s="10">
        <v>0.346477505366866</v>
      </c>
      <c r="P67" s="10">
        <v>0.39301862167124801</v>
      </c>
      <c r="Q67" s="10">
        <v>0.407284082840428</v>
      </c>
      <c r="R67" s="10">
        <v>0.38616782192664501</v>
      </c>
      <c r="S67" s="10"/>
      <c r="T67" s="10"/>
      <c r="U67" s="10"/>
      <c r="V67" s="10"/>
    </row>
    <row r="68" spans="1:22" x14ac:dyDescent="0.25">
      <c r="A68" s="18" t="s">
        <v>111</v>
      </c>
      <c r="B68" s="18"/>
      <c r="C68" s="18"/>
      <c r="D68" s="13">
        <v>1524.2910286855399</v>
      </c>
      <c r="E68" s="13">
        <v>1574.9080481302899</v>
      </c>
      <c r="F68" s="13">
        <v>1656.21903416022</v>
      </c>
      <c r="G68" s="8">
        <v>1778.73966884581</v>
      </c>
      <c r="H68" s="8">
        <v>1729.8637976212201</v>
      </c>
      <c r="I68" s="8">
        <v>1754.5291885177501</v>
      </c>
      <c r="J68" s="8">
        <v>1720.0949816861901</v>
      </c>
      <c r="K68" s="10">
        <v>1773.5619658410899</v>
      </c>
      <c r="L68" s="10">
        <v>1813.62923203678</v>
      </c>
      <c r="M68" s="10">
        <v>1881.4292613923999</v>
      </c>
      <c r="N68" s="10">
        <v>1930.6499176718701</v>
      </c>
      <c r="O68" s="10">
        <v>1940.7522438153601</v>
      </c>
      <c r="P68" s="10">
        <v>1916.0622577055799</v>
      </c>
      <c r="Q68" s="10">
        <v>1954.1222051024799</v>
      </c>
      <c r="R68" s="10">
        <v>1951.59453995373</v>
      </c>
      <c r="S68" s="10"/>
      <c r="T68" s="10"/>
      <c r="U68" s="10"/>
      <c r="V68" s="10"/>
    </row>
    <row r="69" spans="1:22" ht="15" customHeight="1" x14ac:dyDescent="0.25">
      <c r="A69" s="9" t="s">
        <v>112</v>
      </c>
      <c r="B69" s="9"/>
      <c r="C69" s="9"/>
      <c r="D69" s="13">
        <v>60.664001545254401</v>
      </c>
      <c r="E69" s="13">
        <v>69.061070290668198</v>
      </c>
      <c r="F69" s="13">
        <v>70.393126705182297</v>
      </c>
      <c r="G69" s="8">
        <v>72.895921000764901</v>
      </c>
      <c r="H69" s="8">
        <v>72.753809303554604</v>
      </c>
      <c r="I69" s="8">
        <v>76.537023583855103</v>
      </c>
      <c r="J69" s="8">
        <v>72.655896549041302</v>
      </c>
      <c r="K69" s="10">
        <v>70.932671610351804</v>
      </c>
      <c r="L69" s="10">
        <v>72.979723430684999</v>
      </c>
      <c r="M69" s="10">
        <v>79.675889643675106</v>
      </c>
      <c r="N69" s="10">
        <v>84.977200366778902</v>
      </c>
      <c r="O69" s="10">
        <v>124.79083887642599</v>
      </c>
      <c r="P69" s="10">
        <v>143.90811828007099</v>
      </c>
      <c r="Q69" s="10">
        <v>145.91783808677599</v>
      </c>
      <c r="R69" s="10">
        <v>147.62305489246401</v>
      </c>
      <c r="S69" s="10"/>
      <c r="T69" s="10"/>
      <c r="U69" s="10"/>
      <c r="V69" s="10"/>
    </row>
    <row r="70" spans="1:22" x14ac:dyDescent="0.25">
      <c r="A70" s="18" t="s">
        <v>113</v>
      </c>
      <c r="B70" s="18"/>
      <c r="C70" s="18"/>
      <c r="D70" s="13">
        <v>7.71218713617957</v>
      </c>
      <c r="E70" s="13">
        <v>7.8588021799332299</v>
      </c>
      <c r="F70" s="13">
        <v>7.95032836519266</v>
      </c>
      <c r="G70" s="8">
        <v>9.7411678510648496</v>
      </c>
      <c r="H70" s="8">
        <v>13.1617557341538</v>
      </c>
      <c r="I70" s="8">
        <v>14.297531539157401</v>
      </c>
      <c r="J70" s="8">
        <v>15.594427490493301</v>
      </c>
      <c r="K70" s="10">
        <v>16.585743038488701</v>
      </c>
      <c r="L70" s="10">
        <v>15.0173640996084</v>
      </c>
      <c r="M70" s="10">
        <v>15.708847871290899</v>
      </c>
      <c r="N70" s="10">
        <v>17.4931001536556</v>
      </c>
      <c r="O70" s="10">
        <v>17.642641056447001</v>
      </c>
      <c r="P70" s="10">
        <v>17.675851089818899</v>
      </c>
      <c r="Q70" s="10">
        <v>28.205842660242499</v>
      </c>
      <c r="R70" s="10">
        <v>27.326233367796601</v>
      </c>
      <c r="S70" s="10"/>
      <c r="T70" s="10"/>
      <c r="U70" s="10"/>
      <c r="V70" s="10"/>
    </row>
    <row r="74" spans="1:22" x14ac:dyDescent="0.25">
      <c r="A74" s="15"/>
      <c r="C74" s="1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22" x14ac:dyDescent="0.25">
      <c r="A75" s="15"/>
      <c r="C75" s="1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22" x14ac:dyDescent="0.25">
      <c r="A76" s="15"/>
      <c r="C76" s="1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22" x14ac:dyDescent="0.25">
      <c r="A77" s="15"/>
      <c r="C77" s="1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22" x14ac:dyDescent="0.25">
      <c r="A78" s="15"/>
      <c r="C78" s="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22" x14ac:dyDescent="0.25">
      <c r="A79" s="15"/>
      <c r="C79" s="1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22" x14ac:dyDescent="0.25">
      <c r="A80" s="15"/>
      <c r="C80" s="1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15"/>
      <c r="C81" s="1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15"/>
      <c r="C82" s="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</sheetData>
  <mergeCells count="2">
    <mergeCell ref="A68:C68"/>
    <mergeCell ref="A70:C70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2"/>
  <sheetViews>
    <sheetView zoomScale="90" zoomScaleNormal="90" workbookViewId="0">
      <pane xSplit="3" ySplit="1" topLeftCell="D2" activePane="bottomRight" state="frozen"/>
      <selection activeCell="A74" sqref="A74:Q83"/>
      <selection pane="topRight" activeCell="A74" sqref="A74:Q83"/>
      <selection pane="bottomLeft" activeCell="A74" sqref="A74:Q83"/>
      <selection pane="bottomRight"/>
    </sheetView>
  </sheetViews>
  <sheetFormatPr defaultRowHeight="13.2" x14ac:dyDescent="0.25"/>
  <cols>
    <col min="1" max="1" width="3" customWidth="1"/>
    <col min="2" max="2" width="10.33203125" customWidth="1"/>
    <col min="3" max="3" width="87.6640625" customWidth="1"/>
    <col min="4" max="6" width="8.88671875" customWidth="1"/>
    <col min="13" max="14" width="8.88671875" customWidth="1"/>
    <col min="16" max="20" width="9.33203125" bestFit="1" customWidth="1"/>
  </cols>
  <sheetData>
    <row r="1" spans="1:27" x14ac:dyDescent="0.25">
      <c r="B1" s="2" t="s">
        <v>24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4">
        <v>2015</v>
      </c>
      <c r="L1" s="3">
        <v>2016</v>
      </c>
      <c r="M1" s="4">
        <v>2017</v>
      </c>
      <c r="N1" s="4">
        <v>2018</v>
      </c>
      <c r="O1" s="4">
        <v>2019</v>
      </c>
      <c r="P1" s="4">
        <v>2020</v>
      </c>
      <c r="Q1" s="4">
        <v>2021</v>
      </c>
      <c r="R1" s="4">
        <v>2022</v>
      </c>
    </row>
    <row r="2" spans="1:27" x14ac:dyDescent="0.25">
      <c r="A2" s="2" t="s">
        <v>21</v>
      </c>
      <c r="D2" s="8">
        <f t="shared" ref="D2:P2" si="0">D3+SUM(D68:D70)</f>
        <v>481.49999999999937</v>
      </c>
      <c r="E2" s="8">
        <f t="shared" si="0"/>
        <v>463.69999999999919</v>
      </c>
      <c r="F2" s="8">
        <f t="shared" si="0"/>
        <v>487.39999999999918</v>
      </c>
      <c r="G2" s="8">
        <f t="shared" si="0"/>
        <v>475.89999999999918</v>
      </c>
      <c r="H2" s="8">
        <f t="shared" si="0"/>
        <v>475.19999999999965</v>
      </c>
      <c r="I2" s="8">
        <f t="shared" si="0"/>
        <v>478.50632530120367</v>
      </c>
      <c r="J2" s="8">
        <f t="shared" si="0"/>
        <v>466.82484033120363</v>
      </c>
      <c r="K2" s="8">
        <f t="shared" si="0"/>
        <v>459.36152394466592</v>
      </c>
      <c r="L2" s="8">
        <f t="shared" si="0"/>
        <v>527.41758134674831</v>
      </c>
      <c r="M2" s="8">
        <f t="shared" si="0"/>
        <v>510.47981918380617</v>
      </c>
      <c r="N2" s="8">
        <f t="shared" si="0"/>
        <v>505.29542578999906</v>
      </c>
      <c r="O2" s="8">
        <f t="shared" si="0"/>
        <v>493.43611415999897</v>
      </c>
      <c r="P2" s="8">
        <f t="shared" si="0"/>
        <v>509.62515536999962</v>
      </c>
      <c r="Q2" s="8">
        <f t="shared" ref="Q2:R2" si="1">Q3+SUM(Q68:Q70)</f>
        <v>468.00819999999908</v>
      </c>
      <c r="R2" s="8">
        <f t="shared" si="1"/>
        <v>509.99299999999965</v>
      </c>
      <c r="S2" s="10"/>
      <c r="T2" s="10"/>
      <c r="U2" s="10"/>
      <c r="V2" s="10"/>
      <c r="W2" s="10"/>
      <c r="X2" s="10"/>
      <c r="Y2" s="10"/>
      <c r="Z2" s="10"/>
      <c r="AA2" s="10"/>
    </row>
    <row r="3" spans="1:27" x14ac:dyDescent="0.25">
      <c r="A3" s="2" t="s">
        <v>44</v>
      </c>
      <c r="D3" s="8">
        <f t="shared" ref="D3:P3" si="2">SUM(D4:D67)</f>
        <v>257.29334895690369</v>
      </c>
      <c r="E3" s="8">
        <f t="shared" si="2"/>
        <v>230.00651428968303</v>
      </c>
      <c r="F3" s="8">
        <f t="shared" si="2"/>
        <v>239.18975175200373</v>
      </c>
      <c r="G3" s="8">
        <f t="shared" si="2"/>
        <v>235.78658479074363</v>
      </c>
      <c r="H3" s="8">
        <f t="shared" si="2"/>
        <v>235.60606400831904</v>
      </c>
      <c r="I3" s="8">
        <f t="shared" si="2"/>
        <v>231.61572294393483</v>
      </c>
      <c r="J3" s="8">
        <f t="shared" si="2"/>
        <v>221.64879764394581</v>
      </c>
      <c r="K3" s="8">
        <f t="shared" si="2"/>
        <v>231.87383274398536</v>
      </c>
      <c r="L3" s="8">
        <f t="shared" si="2"/>
        <v>300.52287615247917</v>
      </c>
      <c r="M3" s="8">
        <f t="shared" si="2"/>
        <v>283.7032814857036</v>
      </c>
      <c r="N3" s="8">
        <f t="shared" si="2"/>
        <v>273.33910959399896</v>
      </c>
      <c r="O3" s="8">
        <f t="shared" si="2"/>
        <v>263.90515032042686</v>
      </c>
      <c r="P3" s="8">
        <f t="shared" si="2"/>
        <v>233.54460646908734</v>
      </c>
      <c r="Q3" s="8">
        <f t="shared" ref="Q3:R3" si="3">SUM(Q4:Q67)</f>
        <v>229.04317312454879</v>
      </c>
      <c r="R3" s="8">
        <f t="shared" si="3"/>
        <v>250.30439558526137</v>
      </c>
      <c r="S3" s="10"/>
      <c r="T3" s="10"/>
      <c r="U3" s="10"/>
      <c r="V3" s="10"/>
      <c r="W3" s="10"/>
      <c r="X3" s="10"/>
      <c r="Y3" s="10"/>
      <c r="Z3" s="10"/>
      <c r="AA3" s="10"/>
    </row>
    <row r="4" spans="1:27" x14ac:dyDescent="0.25">
      <c r="A4" s="2" t="s">
        <v>25</v>
      </c>
      <c r="B4" s="3" t="s">
        <v>22</v>
      </c>
      <c r="C4" s="5" t="s">
        <v>50</v>
      </c>
      <c r="D4" s="11">
        <v>8.5206779010534195</v>
      </c>
      <c r="E4" s="11">
        <v>5.37513340276635</v>
      </c>
      <c r="F4" s="11">
        <v>5.8359670938719699</v>
      </c>
      <c r="G4" s="8">
        <v>5.9529979175615901</v>
      </c>
      <c r="H4" s="8">
        <v>6.02470250057491</v>
      </c>
      <c r="I4" s="8">
        <v>6.0080872759749901</v>
      </c>
      <c r="J4" s="8">
        <v>4.1563767687979603</v>
      </c>
      <c r="K4" s="10">
        <v>1.89713686223717</v>
      </c>
      <c r="L4" s="10">
        <v>4.1663318030039598</v>
      </c>
      <c r="M4" s="10">
        <v>3.6362095751338899</v>
      </c>
      <c r="N4" s="10">
        <v>4.7315664092675398</v>
      </c>
      <c r="O4" s="10">
        <v>2.9625157197282501</v>
      </c>
      <c r="P4" s="10">
        <v>4.2169535289990598</v>
      </c>
      <c r="Q4" s="10">
        <v>6.6611701327537798</v>
      </c>
      <c r="R4" s="10">
        <v>5.5552370522441699</v>
      </c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5">
      <c r="A5" s="2"/>
      <c r="B5" s="3" t="s">
        <v>23</v>
      </c>
      <c r="C5" s="5" t="s">
        <v>51</v>
      </c>
      <c r="D5" s="11">
        <v>0</v>
      </c>
      <c r="E5" s="11">
        <v>0</v>
      </c>
      <c r="F5" s="11">
        <v>0</v>
      </c>
      <c r="G5" s="8">
        <v>0</v>
      </c>
      <c r="H5" s="8">
        <v>0</v>
      </c>
      <c r="I5" s="8">
        <v>0</v>
      </c>
      <c r="J5" s="8">
        <v>0</v>
      </c>
      <c r="K5" s="10">
        <v>4.80955520293537E-3</v>
      </c>
      <c r="L5" s="10">
        <v>4.7443947934234596E-3</v>
      </c>
      <c r="M5" s="10">
        <v>3.3464917540514099E-3</v>
      </c>
      <c r="N5" s="10">
        <v>4.2943068395797802E-3</v>
      </c>
      <c r="O5" s="10">
        <v>3.2548820915256301E-3</v>
      </c>
      <c r="P5" s="10">
        <v>5.87549751043663E-3</v>
      </c>
      <c r="Q5" s="10">
        <v>5.0772391723224296E-3</v>
      </c>
      <c r="R5" s="10">
        <v>5.5229992740020396E-3</v>
      </c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A6" s="2"/>
      <c r="B6" s="3" t="s">
        <v>114</v>
      </c>
      <c r="C6" s="5" t="s">
        <v>52</v>
      </c>
      <c r="D6" s="11">
        <v>0</v>
      </c>
      <c r="E6" s="11">
        <v>0</v>
      </c>
      <c r="F6" s="11">
        <v>0</v>
      </c>
      <c r="G6" s="8">
        <v>0</v>
      </c>
      <c r="H6" s="8">
        <v>0</v>
      </c>
      <c r="I6" s="8">
        <v>0</v>
      </c>
      <c r="J6" s="8">
        <v>0</v>
      </c>
      <c r="K6" s="10">
        <v>1.3358641041703099E-3</v>
      </c>
      <c r="L6" s="10">
        <v>1.4359533207136501E-3</v>
      </c>
      <c r="M6" s="10">
        <v>0</v>
      </c>
      <c r="N6" s="10">
        <v>1.21055324483646E-3</v>
      </c>
      <c r="O6" s="10">
        <v>0</v>
      </c>
      <c r="P6" s="10">
        <v>0</v>
      </c>
      <c r="Q6" s="10">
        <v>0</v>
      </c>
      <c r="R6" s="10">
        <v>0</v>
      </c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A7" s="2" t="s">
        <v>26</v>
      </c>
      <c r="B7" s="3" t="s">
        <v>115</v>
      </c>
      <c r="C7" s="5" t="s">
        <v>53</v>
      </c>
      <c r="D7" s="11">
        <v>1.0699989549322801E-2</v>
      </c>
      <c r="E7" s="11">
        <v>1.1332863759255201E-2</v>
      </c>
      <c r="F7" s="11">
        <v>1.45246198736118E-2</v>
      </c>
      <c r="G7" s="8">
        <v>1.08165314418523E-2</v>
      </c>
      <c r="H7" s="8">
        <v>1.0864989288978799E-2</v>
      </c>
      <c r="I7" s="8">
        <v>1.09278998844646E-2</v>
      </c>
      <c r="J7" s="8">
        <v>1.14062675233909E-2</v>
      </c>
      <c r="K7" s="10">
        <v>1.82206364361105E-2</v>
      </c>
      <c r="L7" s="10">
        <v>2.79071605397259E-2</v>
      </c>
      <c r="M7" s="10">
        <v>1.67744043023666E-2</v>
      </c>
      <c r="N7" s="10">
        <v>1.7941498530740001E-2</v>
      </c>
      <c r="O7" s="10">
        <v>1.08258645955841E-2</v>
      </c>
      <c r="P7" s="10">
        <v>8.4974074002121501E-3</v>
      </c>
      <c r="Q7" s="10">
        <v>9.3148839942215397E-3</v>
      </c>
      <c r="R7" s="10">
        <v>9.1003474920070705E-3</v>
      </c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2" t="s">
        <v>27</v>
      </c>
      <c r="B8" s="3" t="s">
        <v>116</v>
      </c>
      <c r="C8" s="5" t="s">
        <v>54</v>
      </c>
      <c r="D8" s="11">
        <v>15.641028536506401</v>
      </c>
      <c r="E8" s="11">
        <v>15.283475005698699</v>
      </c>
      <c r="F8" s="11">
        <v>16.387734820170799</v>
      </c>
      <c r="G8" s="8">
        <v>17.529810732968301</v>
      </c>
      <c r="H8" s="8">
        <v>16.339090101957201</v>
      </c>
      <c r="I8" s="8">
        <v>18.4409452068188</v>
      </c>
      <c r="J8" s="8">
        <v>17.434929490830999</v>
      </c>
      <c r="K8" s="10">
        <v>18.460079489323</v>
      </c>
      <c r="L8" s="10">
        <v>20.782060673728001</v>
      </c>
      <c r="M8" s="10">
        <v>20.956257750117899</v>
      </c>
      <c r="N8" s="10">
        <v>20.528440245489701</v>
      </c>
      <c r="O8" s="10">
        <v>20.192683243888599</v>
      </c>
      <c r="P8" s="10">
        <v>6.7900409682833303</v>
      </c>
      <c r="Q8" s="10">
        <v>6.4255935405456999</v>
      </c>
      <c r="R8" s="10">
        <v>6.6975801295943</v>
      </c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2"/>
      <c r="B9" s="3" t="s">
        <v>117</v>
      </c>
      <c r="C9" s="5" t="s">
        <v>55</v>
      </c>
      <c r="D9" s="11">
        <v>0.47128597627893798</v>
      </c>
      <c r="E9" s="11">
        <v>0.49916121284014098</v>
      </c>
      <c r="F9" s="11">
        <v>0.581490399892996</v>
      </c>
      <c r="G9" s="8">
        <v>0.42586541953073798</v>
      </c>
      <c r="H9" s="8">
        <v>0.40051458085510699</v>
      </c>
      <c r="I9" s="8">
        <v>0.37683985151188298</v>
      </c>
      <c r="J9" s="8">
        <v>0.29390581609321598</v>
      </c>
      <c r="K9" s="10">
        <v>0.50083799280611097</v>
      </c>
      <c r="L9" s="10">
        <v>0.70785255891807797</v>
      </c>
      <c r="M9" s="10">
        <v>0.56355287170814505</v>
      </c>
      <c r="N9" s="10">
        <v>0.38552280778465398</v>
      </c>
      <c r="O9" s="10">
        <v>0.35081499459972798</v>
      </c>
      <c r="P9" s="10">
        <v>0.24642481460615201</v>
      </c>
      <c r="Q9" s="10">
        <v>0.270131635832424</v>
      </c>
      <c r="R9" s="10">
        <v>0.26391007726820498</v>
      </c>
      <c r="S9" s="10"/>
      <c r="T9" s="10"/>
      <c r="U9" s="10"/>
      <c r="V9" s="10"/>
      <c r="W9" s="10"/>
      <c r="X9" s="10"/>
      <c r="Y9" s="10"/>
      <c r="Z9" s="10"/>
      <c r="AA9" s="10"/>
    </row>
    <row r="10" spans="1:27" ht="20.399999999999999" x14ac:dyDescent="0.25">
      <c r="A10" s="2"/>
      <c r="B10" s="3" t="s">
        <v>0</v>
      </c>
      <c r="C10" s="5" t="s">
        <v>56</v>
      </c>
      <c r="D10" s="11">
        <v>0.19167512244694301</v>
      </c>
      <c r="E10" s="11">
        <v>0.203012165452746</v>
      </c>
      <c r="F10" s="11">
        <v>0.236495990144303</v>
      </c>
      <c r="G10" s="8">
        <v>0.18041225635140501</v>
      </c>
      <c r="H10" s="8">
        <v>0.193991336353526</v>
      </c>
      <c r="I10" s="8">
        <v>0.18328574879339099</v>
      </c>
      <c r="J10" s="8">
        <v>0.149586692613808</v>
      </c>
      <c r="K10" s="10">
        <v>0.241699995385979</v>
      </c>
      <c r="L10" s="10">
        <v>0.381298921788016</v>
      </c>
      <c r="M10" s="10">
        <v>0.34213912402332702</v>
      </c>
      <c r="N10" s="10">
        <v>0.23247459247753799</v>
      </c>
      <c r="O10" s="10">
        <v>0.22847560195677699</v>
      </c>
      <c r="P10" s="10">
        <v>0.127461111003182</v>
      </c>
      <c r="Q10" s="10">
        <v>0.13972325991332299</v>
      </c>
      <c r="R10" s="10">
        <v>0.13650521238010599</v>
      </c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2"/>
      <c r="B11" s="3" t="s">
        <v>1</v>
      </c>
      <c r="C11" s="5" t="s">
        <v>57</v>
      </c>
      <c r="D11" s="11">
        <v>0.212957885073294</v>
      </c>
      <c r="E11" s="11">
        <v>0.225553743475153</v>
      </c>
      <c r="F11" s="11">
        <v>0.26275546480157402</v>
      </c>
      <c r="G11" s="8">
        <v>0.22783897655389501</v>
      </c>
      <c r="H11" s="8">
        <v>0.25504867771225698</v>
      </c>
      <c r="I11" s="8">
        <v>0.24490942893834999</v>
      </c>
      <c r="J11" s="8">
        <v>0.202781153268456</v>
      </c>
      <c r="K11" s="10">
        <v>0.63274591282279802</v>
      </c>
      <c r="L11" s="10">
        <v>0.69465170144576704</v>
      </c>
      <c r="M11" s="10">
        <v>0.65323702055377997</v>
      </c>
      <c r="N11" s="10">
        <v>0.55804014703345395</v>
      </c>
      <c r="O11" s="10">
        <v>0.53995429155073504</v>
      </c>
      <c r="P11" s="10">
        <v>0.21243518500530301</v>
      </c>
      <c r="Q11" s="10">
        <v>0.232872099855538</v>
      </c>
      <c r="R11" s="10">
        <v>0.22750868730017601</v>
      </c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2"/>
      <c r="B12" s="3" t="s">
        <v>2</v>
      </c>
      <c r="C12" s="5" t="s">
        <v>58</v>
      </c>
      <c r="D12" s="11">
        <v>0.27683657079333002</v>
      </c>
      <c r="E12" s="11">
        <v>0.293210673329937</v>
      </c>
      <c r="F12" s="11">
        <v>0.34157139477526399</v>
      </c>
      <c r="G12" s="8">
        <v>0.256368970606074</v>
      </c>
      <c r="H12" s="8">
        <v>0.272733617495172</v>
      </c>
      <c r="I12" s="8">
        <v>0.24094527094346799</v>
      </c>
      <c r="J12" s="8">
        <v>0.19136287352509401</v>
      </c>
      <c r="K12" s="10">
        <v>0.29731357383993801</v>
      </c>
      <c r="L12" s="10">
        <v>0.40475812301108</v>
      </c>
      <c r="M12" s="10">
        <v>0.32674741171771399</v>
      </c>
      <c r="N12" s="10">
        <v>0.247473945797554</v>
      </c>
      <c r="O12" s="10">
        <v>0.22417218819079501</v>
      </c>
      <c r="P12" s="10">
        <v>6.7979259201697201E-2</v>
      </c>
      <c r="Q12" s="10">
        <v>7.4519071953772303E-2</v>
      </c>
      <c r="R12" s="10">
        <v>7.2802779936056494E-2</v>
      </c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2"/>
      <c r="B13" s="3" t="s">
        <v>3</v>
      </c>
      <c r="C13" s="5" t="s">
        <v>59</v>
      </c>
      <c r="D13" s="11">
        <v>5.3339396575733398</v>
      </c>
      <c r="E13" s="11">
        <v>5.6494271476361302</v>
      </c>
      <c r="F13" s="11">
        <v>6.5812255327315601</v>
      </c>
      <c r="G13" s="8">
        <v>5.8791866227433598</v>
      </c>
      <c r="H13" s="8">
        <v>5.0709341627459104</v>
      </c>
      <c r="I13" s="8">
        <v>4.5467236918257203</v>
      </c>
      <c r="J13" s="8">
        <v>3.6938322450486201</v>
      </c>
      <c r="K13" s="10">
        <v>1.7216085204762199</v>
      </c>
      <c r="L13" s="10">
        <v>2.3115049923106801</v>
      </c>
      <c r="M13" s="10">
        <v>2.0297029205863599</v>
      </c>
      <c r="N13" s="10">
        <v>1.6507959211951999</v>
      </c>
      <c r="O13" s="10">
        <v>1.36405893904359</v>
      </c>
      <c r="P13" s="10">
        <v>1.30860073963267</v>
      </c>
      <c r="Q13" s="10">
        <v>1.4344921351101101</v>
      </c>
      <c r="R13" s="10">
        <v>1.40145351376908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7"/>
      <c r="B14" s="3" t="s">
        <v>4</v>
      </c>
      <c r="C14" s="5" t="s">
        <v>60</v>
      </c>
      <c r="D14" s="11">
        <v>9.1808928131253698</v>
      </c>
      <c r="E14" s="11">
        <v>9.7239499295669205</v>
      </c>
      <c r="F14" s="11">
        <v>11.370155295554399</v>
      </c>
      <c r="G14" s="8">
        <v>9.8287133480197895</v>
      </c>
      <c r="H14" s="8">
        <v>10.22424763185</v>
      </c>
      <c r="I14" s="8">
        <v>9.3085802971494296</v>
      </c>
      <c r="J14" s="8">
        <v>7.2555280072439503</v>
      </c>
      <c r="K14" s="10">
        <v>3.1917825904582999</v>
      </c>
      <c r="L14" s="10">
        <v>4.4109904582034796</v>
      </c>
      <c r="M14" s="10">
        <v>3.98205902104056</v>
      </c>
      <c r="N14" s="10">
        <v>2.7624568786542798</v>
      </c>
      <c r="O14" s="10">
        <v>2.7088022669235499</v>
      </c>
      <c r="P14" s="10">
        <v>6.1786743428923598</v>
      </c>
      <c r="Q14" s="10">
        <v>6.7412846701387501</v>
      </c>
      <c r="R14" s="10">
        <v>6.59914442452681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2"/>
      <c r="B15" s="3" t="s">
        <v>5</v>
      </c>
      <c r="C15" s="5" t="s">
        <v>61</v>
      </c>
      <c r="D15" s="11">
        <v>0.51256710742681999</v>
      </c>
      <c r="E15" s="11">
        <v>0.54288400649058</v>
      </c>
      <c r="F15" s="11">
        <v>0.63242461535331196</v>
      </c>
      <c r="G15" s="8">
        <v>0.59421341772222802</v>
      </c>
      <c r="H15" s="8">
        <v>0.64433775290566297</v>
      </c>
      <c r="I15" s="8">
        <v>0.71821219436767603</v>
      </c>
      <c r="J15" s="8">
        <v>0.61390014271684001</v>
      </c>
      <c r="K15" s="10">
        <v>0.52311008881549004</v>
      </c>
      <c r="L15" s="10">
        <v>0.996708359701032</v>
      </c>
      <c r="M15" s="10">
        <v>0.72464587675581904</v>
      </c>
      <c r="N15" s="10">
        <v>0.49455893307716797</v>
      </c>
      <c r="O15" s="10">
        <v>0.51207051808397797</v>
      </c>
      <c r="P15" s="10">
        <v>0.88960586713250001</v>
      </c>
      <c r="Q15" s="10">
        <v>0.97382517457136197</v>
      </c>
      <c r="R15" s="10">
        <v>0.95195913844273705</v>
      </c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B16" s="3" t="s">
        <v>6</v>
      </c>
      <c r="C16" s="5" t="s">
        <v>62</v>
      </c>
      <c r="D16" s="11">
        <v>0.693396699015425</v>
      </c>
      <c r="E16" s="11">
        <v>0.73440915851702504</v>
      </c>
      <c r="F16" s="11">
        <v>0.85553898076593704</v>
      </c>
      <c r="G16" s="8">
        <v>0.70788594509612701</v>
      </c>
      <c r="H16" s="8">
        <v>0.69839576160655803</v>
      </c>
      <c r="I16" s="8">
        <v>0.61823137716708998</v>
      </c>
      <c r="J16" s="8">
        <v>0.479135378174599</v>
      </c>
      <c r="K16" s="10">
        <v>0.58057560470328795</v>
      </c>
      <c r="L16" s="10">
        <v>0.99856674267250201</v>
      </c>
      <c r="M16" s="10">
        <v>0.85660409392130399</v>
      </c>
      <c r="N16" s="10">
        <v>0.60362998580721705</v>
      </c>
      <c r="O16" s="10">
        <v>0.58883158626325605</v>
      </c>
      <c r="P16" s="10">
        <v>0.32934158893573701</v>
      </c>
      <c r="Q16" s="10">
        <v>0.33981119674433902</v>
      </c>
      <c r="R16" s="10">
        <v>0.340739552472972</v>
      </c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5">
      <c r="B17" s="3" t="s">
        <v>7</v>
      </c>
      <c r="C17" s="5" t="s">
        <v>63</v>
      </c>
      <c r="D17" s="11">
        <v>0.67991396710922103</v>
      </c>
      <c r="E17" s="11">
        <v>0.72012896103727597</v>
      </c>
      <c r="F17" s="11">
        <v>0.83890347798758003</v>
      </c>
      <c r="G17" s="8">
        <v>0.69806827836648599</v>
      </c>
      <c r="H17" s="8">
        <v>0.752858050815845</v>
      </c>
      <c r="I17" s="8">
        <v>0.68325635013617902</v>
      </c>
      <c r="J17" s="8">
        <v>0.53373657559614396</v>
      </c>
      <c r="K17" s="10">
        <v>0.72591723015240295</v>
      </c>
      <c r="L17" s="10">
        <v>1.1103061706227899</v>
      </c>
      <c r="M17" s="10">
        <v>0.95940364592473304</v>
      </c>
      <c r="N17" s="10">
        <v>0.68704740908964201</v>
      </c>
      <c r="O17" s="10">
        <v>0.68103947832929501</v>
      </c>
      <c r="P17" s="10">
        <v>0.46925244020432499</v>
      </c>
      <c r="Q17" s="10">
        <v>0.50212446826775703</v>
      </c>
      <c r="R17" s="10">
        <v>0.495624020574364</v>
      </c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5">
      <c r="B18" s="3" t="s">
        <v>8</v>
      </c>
      <c r="C18" s="5" t="s">
        <v>64</v>
      </c>
      <c r="D18" s="11">
        <v>1.5525488371101299</v>
      </c>
      <c r="E18" s="11">
        <v>1.64437772293645</v>
      </c>
      <c r="F18" s="11">
        <v>1.9155932694467499</v>
      </c>
      <c r="G18" s="8">
        <v>1.5998437386407101</v>
      </c>
      <c r="H18" s="8">
        <v>1.6633451289638601</v>
      </c>
      <c r="I18" s="8">
        <v>1.4507192586644799</v>
      </c>
      <c r="J18" s="8">
        <v>1.1353473012020401</v>
      </c>
      <c r="K18" s="10">
        <v>7.5240259511265402</v>
      </c>
      <c r="L18" s="10">
        <v>10.997524987843001</v>
      </c>
      <c r="M18" s="10">
        <v>9.8062496423121903</v>
      </c>
      <c r="N18" s="10">
        <v>7.0176775840842902</v>
      </c>
      <c r="O18" s="10">
        <v>6.3732505918360101</v>
      </c>
      <c r="P18" s="10">
        <v>0.81764614361302301</v>
      </c>
      <c r="Q18" s="10">
        <v>0.88403471203084005</v>
      </c>
      <c r="R18" s="10">
        <v>0.86873826774665497</v>
      </c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5">
      <c r="B19" s="3" t="s">
        <v>9</v>
      </c>
      <c r="C19" s="5" t="s">
        <v>65</v>
      </c>
      <c r="D19" s="11">
        <v>1.3520073950981499</v>
      </c>
      <c r="E19" s="11">
        <v>1.43167664026845</v>
      </c>
      <c r="F19" s="11">
        <v>1.6797948177128299</v>
      </c>
      <c r="G19" s="8">
        <v>1.3905762063278899</v>
      </c>
      <c r="H19" s="8">
        <v>1.45948331968985</v>
      </c>
      <c r="I19" s="8">
        <v>1.4041308164471</v>
      </c>
      <c r="J19" s="8">
        <v>1.0459706522483501</v>
      </c>
      <c r="K19" s="10">
        <v>1.08264522995552</v>
      </c>
      <c r="L19" s="10">
        <v>1.6961149062348799</v>
      </c>
      <c r="M19" s="10">
        <v>1.4666198563253501</v>
      </c>
      <c r="N19" s="10">
        <v>1.0648343637351401</v>
      </c>
      <c r="O19" s="10">
        <v>1.0457823739262</v>
      </c>
      <c r="P19" s="10">
        <v>0.50305167187270705</v>
      </c>
      <c r="Q19" s="10">
        <v>0.50372431082903901</v>
      </c>
      <c r="R19" s="10">
        <v>0.51181713681031904</v>
      </c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5">
      <c r="B20" s="3" t="s">
        <v>10</v>
      </c>
      <c r="C20" s="5" t="s">
        <v>118</v>
      </c>
      <c r="D20" s="11">
        <v>0.21222160857411701</v>
      </c>
      <c r="E20" s="11">
        <v>0.21834932481366001</v>
      </c>
      <c r="F20" s="11">
        <v>0.25164745611739697</v>
      </c>
      <c r="G20" s="8">
        <v>0.351719796214497</v>
      </c>
      <c r="H20" s="8">
        <v>0.31162508022334801</v>
      </c>
      <c r="I20" s="8">
        <v>0.23471192186048401</v>
      </c>
      <c r="J20" s="8">
        <v>0.16150848870262099</v>
      </c>
      <c r="K20" s="10">
        <v>0.17830540736616901</v>
      </c>
      <c r="L20" s="10">
        <v>0.32303314553062601</v>
      </c>
      <c r="M20" s="10">
        <v>0.25161606453550001</v>
      </c>
      <c r="N20" s="10">
        <v>0.18091060769360001</v>
      </c>
      <c r="O20" s="10">
        <v>0.140736239742593</v>
      </c>
      <c r="P20" s="10">
        <v>8.4974074002121494E-2</v>
      </c>
      <c r="Q20" s="10">
        <v>9.31488399422154E-2</v>
      </c>
      <c r="R20" s="10">
        <v>9.1003474920070701E-2</v>
      </c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5">
      <c r="B21" s="3" t="s">
        <v>11</v>
      </c>
      <c r="C21" s="5" t="s">
        <v>66</v>
      </c>
      <c r="D21" s="11">
        <v>0.133649237263017</v>
      </c>
      <c r="E21" s="11">
        <v>0.12566716808789</v>
      </c>
      <c r="F21" s="11">
        <v>0.14167229562394201</v>
      </c>
      <c r="G21" s="8">
        <v>0.10853422696038301</v>
      </c>
      <c r="H21" s="8">
        <v>0.11015452642926001</v>
      </c>
      <c r="I21" s="8">
        <v>9.9384493993273995E-2</v>
      </c>
      <c r="J21" s="8">
        <v>7.3123030223799207E-2</v>
      </c>
      <c r="K21" s="10">
        <v>0.13847638615761901</v>
      </c>
      <c r="L21" s="10">
        <v>0.18090424615832901</v>
      </c>
      <c r="M21" s="10">
        <v>0.140846272394926</v>
      </c>
      <c r="N21" s="10">
        <v>9.9770720038916696E-2</v>
      </c>
      <c r="O21" s="10">
        <v>9.8565226809768106E-2</v>
      </c>
      <c r="P21" s="10">
        <v>7.6476666601909299E-2</v>
      </c>
      <c r="Q21" s="10">
        <v>8.3833955947993893E-2</v>
      </c>
      <c r="R21" s="10">
        <v>8.1903127428063605E-2</v>
      </c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5">
      <c r="B22" s="3" t="s">
        <v>12</v>
      </c>
      <c r="C22" s="5" t="s">
        <v>67</v>
      </c>
      <c r="D22" s="11">
        <v>0.138096562231173</v>
      </c>
      <c r="E22" s="11">
        <v>0.137999107932677</v>
      </c>
      <c r="F22" s="11">
        <v>0.15805895454470001</v>
      </c>
      <c r="G22" s="8">
        <v>0.14567696260209201</v>
      </c>
      <c r="H22" s="8">
        <v>0.15190391540409001</v>
      </c>
      <c r="I22" s="8">
        <v>0.14038161948127001</v>
      </c>
      <c r="J22" s="8">
        <v>0.102114220788145</v>
      </c>
      <c r="K22" s="10">
        <v>0.292047942178222</v>
      </c>
      <c r="L22" s="10">
        <v>0.397944451551145</v>
      </c>
      <c r="M22" s="10">
        <v>0.36870133039518999</v>
      </c>
      <c r="N22" s="10">
        <v>0.30154897694607002</v>
      </c>
      <c r="O22" s="10">
        <v>0.28395105176972102</v>
      </c>
      <c r="P22" s="10">
        <v>0.31945749565493398</v>
      </c>
      <c r="Q22" s="10">
        <v>0.31746630401439002</v>
      </c>
      <c r="R22" s="10">
        <v>0.32365927990819698</v>
      </c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5">
      <c r="B23" s="3" t="s">
        <v>13</v>
      </c>
      <c r="C23" s="5" t="s">
        <v>68</v>
      </c>
      <c r="D23" s="11">
        <v>0.93921574201912095</v>
      </c>
      <c r="E23" s="11">
        <v>0.99476770475202603</v>
      </c>
      <c r="F23" s="11">
        <v>1.1662785899447701</v>
      </c>
      <c r="G23" s="8">
        <v>1.0928235376036399</v>
      </c>
      <c r="H23" s="8">
        <v>1.0897539382127901</v>
      </c>
      <c r="I23" s="8">
        <v>1.0731293089867999</v>
      </c>
      <c r="J23" s="8">
        <v>0.81651871455724601</v>
      </c>
      <c r="K23" s="10">
        <v>0.47015683863670998</v>
      </c>
      <c r="L23" s="10">
        <v>0.71067185032208202</v>
      </c>
      <c r="M23" s="10">
        <v>0.58032727601051204</v>
      </c>
      <c r="N23" s="10">
        <v>0.372240139858876</v>
      </c>
      <c r="O23" s="10">
        <v>0.39411845298206399</v>
      </c>
      <c r="P23" s="10">
        <v>0.17572844654844599</v>
      </c>
      <c r="Q23" s="10">
        <v>0.173545072348951</v>
      </c>
      <c r="R23" s="10">
        <v>0.177425812248106</v>
      </c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5">
      <c r="B24" s="3" t="s">
        <v>14</v>
      </c>
      <c r="C24" s="5" t="s">
        <v>69</v>
      </c>
      <c r="D24" s="11">
        <v>7.8183244835112103E-2</v>
      </c>
      <c r="E24" s="11">
        <v>8.2813010981566099E-2</v>
      </c>
      <c r="F24" s="11">
        <v>9.6465434136307496E-2</v>
      </c>
      <c r="G24" s="8">
        <v>8.3664634682355798E-2</v>
      </c>
      <c r="H24" s="8">
        <v>0.110352232723042</v>
      </c>
      <c r="I24" s="8">
        <v>0.117170601297567</v>
      </c>
      <c r="J24" s="8">
        <v>9.3726787465591099E-2</v>
      </c>
      <c r="K24" s="10">
        <v>8.6072648913982697E-2</v>
      </c>
      <c r="L24" s="10">
        <v>0.14584583087421801</v>
      </c>
      <c r="M24" s="10">
        <v>0.117420830116566</v>
      </c>
      <c r="N24" s="10">
        <v>7.4112873089847195E-2</v>
      </c>
      <c r="O24" s="10">
        <v>7.5781052169088703E-2</v>
      </c>
      <c r="P24" s="10">
        <v>0.254922222006364</v>
      </c>
      <c r="Q24" s="10">
        <v>0.27944651982664598</v>
      </c>
      <c r="R24" s="10">
        <v>0.27301042476021198</v>
      </c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5">
      <c r="B25" s="4" t="s">
        <v>119</v>
      </c>
      <c r="C25" s="5" t="s">
        <v>70</v>
      </c>
      <c r="D25" s="11">
        <v>0.18671520204168601</v>
      </c>
      <c r="E25" s="11">
        <v>0.196347253615378</v>
      </c>
      <c r="F25" s="11">
        <v>0.22803307877099599</v>
      </c>
      <c r="G25" s="8">
        <v>0.17086895321495299</v>
      </c>
      <c r="H25" s="8">
        <v>0.18070130387807301</v>
      </c>
      <c r="I25" s="8">
        <v>0.16716085216919299</v>
      </c>
      <c r="J25" s="8">
        <v>0.13645717700319801</v>
      </c>
      <c r="K25" s="10">
        <v>0.31067191123772298</v>
      </c>
      <c r="L25" s="10">
        <v>0.41649609881276101</v>
      </c>
      <c r="M25" s="10">
        <v>0.35906760582953701</v>
      </c>
      <c r="N25" s="10">
        <v>0.30018248909474599</v>
      </c>
      <c r="O25" s="10">
        <v>0.33402640709319198</v>
      </c>
      <c r="P25" s="10">
        <v>0.22083739343928199</v>
      </c>
      <c r="Q25" s="10">
        <v>0.22435713714195701</v>
      </c>
      <c r="R25" s="10">
        <v>0.226504897926146</v>
      </c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25">
      <c r="B26" s="3" t="s">
        <v>15</v>
      </c>
      <c r="C26" s="5" t="s">
        <v>71</v>
      </c>
      <c r="D26" s="11">
        <v>0.20739641405944501</v>
      </c>
      <c r="E26" s="11">
        <v>0.218791448433032</v>
      </c>
      <c r="F26" s="11">
        <v>0.31362356604311697</v>
      </c>
      <c r="G26" s="8">
        <v>0.21508342147645601</v>
      </c>
      <c r="H26" s="8">
        <v>0.23061029951723999</v>
      </c>
      <c r="I26" s="8">
        <v>0.24083846102004999</v>
      </c>
      <c r="J26" s="8">
        <v>0.188686425951615</v>
      </c>
      <c r="K26" s="10">
        <v>0.27765551988987403</v>
      </c>
      <c r="L26" s="10">
        <v>0.39442174850996897</v>
      </c>
      <c r="M26" s="10">
        <v>0.33567006994639897</v>
      </c>
      <c r="N26" s="10">
        <v>0.27382737032724203</v>
      </c>
      <c r="O26" s="10">
        <v>0.30440701556357103</v>
      </c>
      <c r="P26" s="10">
        <v>0.12149041452651201</v>
      </c>
      <c r="Q26" s="10">
        <v>0.11681617403319799</v>
      </c>
      <c r="R26" s="10">
        <v>0.120878076240067</v>
      </c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25">
      <c r="A27" s="2" t="s">
        <v>28</v>
      </c>
      <c r="B27" s="3" t="s">
        <v>16</v>
      </c>
      <c r="C27" s="5" t="s">
        <v>72</v>
      </c>
      <c r="D27" s="11">
        <v>1.5948455384878799</v>
      </c>
      <c r="E27" s="11">
        <v>1.68917615493215</v>
      </c>
      <c r="F27" s="11">
        <v>2.0254159752247101</v>
      </c>
      <c r="G27" s="8">
        <v>1.4478049589642801</v>
      </c>
      <c r="H27" s="8">
        <v>1.68471616034561</v>
      </c>
      <c r="I27" s="8">
        <v>2.1227236097609898</v>
      </c>
      <c r="J27" s="8">
        <v>1.44860441363387</v>
      </c>
      <c r="K27" s="10">
        <v>0.71103034925514796</v>
      </c>
      <c r="L27" s="10">
        <v>1.1014257865041099</v>
      </c>
      <c r="M27" s="10">
        <v>0.89545585150452101</v>
      </c>
      <c r="N27" s="10">
        <v>0.73743131499311898</v>
      </c>
      <c r="O27" s="10">
        <v>0.70921465009232398</v>
      </c>
      <c r="P27" s="10">
        <v>0.75671165834870202</v>
      </c>
      <c r="Q27" s="10">
        <v>0.76236055008157999</v>
      </c>
      <c r="R27" s="10">
        <v>0.77251366524080201</v>
      </c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25">
      <c r="A28" s="2" t="s">
        <v>29</v>
      </c>
      <c r="B28" s="3" t="s">
        <v>17</v>
      </c>
      <c r="C28" s="5" t="s">
        <v>73</v>
      </c>
      <c r="D28" s="11">
        <v>1.84412666699531</v>
      </c>
      <c r="E28" s="11">
        <v>1.9532015592660099</v>
      </c>
      <c r="F28" s="11">
        <v>2.2753529852748202</v>
      </c>
      <c r="G28" s="8">
        <v>1.7593661972382</v>
      </c>
      <c r="H28" s="8">
        <v>2.0645278907886002</v>
      </c>
      <c r="I28" s="8">
        <v>2.4849184555021702</v>
      </c>
      <c r="J28" s="8">
        <v>2.9774343659225702</v>
      </c>
      <c r="K28" s="10">
        <v>2.2430136729118302</v>
      </c>
      <c r="L28" s="10">
        <v>3.7383517149657401</v>
      </c>
      <c r="M28" s="10">
        <v>3.05294158303073</v>
      </c>
      <c r="N28" s="10">
        <v>1.7083661479403001</v>
      </c>
      <c r="O28" s="10">
        <v>1.6671831477199499</v>
      </c>
      <c r="P28" s="10">
        <v>4.32518036670798</v>
      </c>
      <c r="Q28" s="10">
        <v>4.7412759530587598</v>
      </c>
      <c r="R28" s="10">
        <v>4.6320768734315996</v>
      </c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25">
      <c r="A29" s="2"/>
      <c r="B29" s="3" t="s">
        <v>120</v>
      </c>
      <c r="C29" s="5" t="s">
        <v>74</v>
      </c>
      <c r="D29" s="11">
        <v>72.229553480756394</v>
      </c>
      <c r="E29" s="11">
        <v>56.772704511942798</v>
      </c>
      <c r="F29" s="11">
        <v>54.906644830204101</v>
      </c>
      <c r="G29" s="8">
        <v>59.453277778554899</v>
      </c>
      <c r="H29" s="8">
        <v>53.771363854276103</v>
      </c>
      <c r="I29" s="8">
        <v>47.514732437854398</v>
      </c>
      <c r="J29" s="8">
        <v>52.742972342710303</v>
      </c>
      <c r="K29" s="10">
        <v>56.641860220036399</v>
      </c>
      <c r="L29" s="10">
        <v>85.768826038165699</v>
      </c>
      <c r="M29" s="10">
        <v>80.442090748417797</v>
      </c>
      <c r="N29" s="10">
        <v>88.965812433506798</v>
      </c>
      <c r="O29" s="10">
        <v>82.275266029294102</v>
      </c>
      <c r="P29" s="10">
        <v>76.018677629957097</v>
      </c>
      <c r="Q29" s="10">
        <v>77.095655316112001</v>
      </c>
      <c r="R29" s="10">
        <v>93.411540059420403</v>
      </c>
      <c r="S29" s="10"/>
      <c r="T29" s="10"/>
      <c r="U29" s="10"/>
      <c r="V29" s="10"/>
      <c r="W29" s="10"/>
      <c r="X29" s="10"/>
      <c r="Y29" s="10"/>
      <c r="Z29" s="10"/>
      <c r="AA29" s="10"/>
    </row>
    <row r="30" spans="1:27" x14ac:dyDescent="0.25">
      <c r="A30" s="2" t="s">
        <v>30</v>
      </c>
      <c r="B30" s="3" t="s">
        <v>121</v>
      </c>
      <c r="C30" s="5" t="s">
        <v>75</v>
      </c>
      <c r="D30" s="11">
        <v>3.3735472873325101</v>
      </c>
      <c r="E30" s="11">
        <v>3.2417764610186501</v>
      </c>
      <c r="F30" s="11">
        <v>2.6811863032399001</v>
      </c>
      <c r="G30" s="8">
        <v>2.2206994773002502</v>
      </c>
      <c r="H30" s="8">
        <v>2.5291570777210901</v>
      </c>
      <c r="I30" s="8">
        <v>2.4355429339724401</v>
      </c>
      <c r="J30" s="8">
        <v>1.9972632017317999</v>
      </c>
      <c r="K30" s="10">
        <v>3.4571601036864998</v>
      </c>
      <c r="L30" s="10">
        <v>4.3700027030730704</v>
      </c>
      <c r="M30" s="10">
        <v>4.11703457458899</v>
      </c>
      <c r="N30" s="10">
        <v>3.6196075833863</v>
      </c>
      <c r="O30" s="10">
        <v>3.7769101908633802</v>
      </c>
      <c r="P30" s="10">
        <v>4.2342267861054301</v>
      </c>
      <c r="Q30" s="10">
        <v>3.9665799381083899</v>
      </c>
      <c r="R30" s="10">
        <v>4.1537832169487299</v>
      </c>
      <c r="S30" s="10"/>
      <c r="T30" s="10"/>
      <c r="U30" s="10"/>
      <c r="V30" s="10"/>
      <c r="W30" s="10"/>
      <c r="X30" s="10"/>
      <c r="Y30" s="10"/>
      <c r="Z30" s="10"/>
      <c r="AA30" s="10"/>
    </row>
    <row r="31" spans="1:27" x14ac:dyDescent="0.25">
      <c r="A31" s="2" t="s">
        <v>32</v>
      </c>
      <c r="B31" s="3" t="s">
        <v>31</v>
      </c>
      <c r="C31" s="5" t="s">
        <v>76</v>
      </c>
      <c r="D31" s="11">
        <v>0.602001699249333</v>
      </c>
      <c r="E31" s="11">
        <v>0.59263422252543996</v>
      </c>
      <c r="F31" s="11">
        <v>0.55277718688180399</v>
      </c>
      <c r="G31" s="8">
        <v>0.43030602288978598</v>
      </c>
      <c r="H31" s="8">
        <v>0.44709576708149501</v>
      </c>
      <c r="I31" s="8">
        <v>0.42648794611813801</v>
      </c>
      <c r="J31" s="8">
        <v>0.33553963290069899</v>
      </c>
      <c r="K31" s="10">
        <v>0.55320752951547203</v>
      </c>
      <c r="L31" s="10">
        <v>0.84990826047375001</v>
      </c>
      <c r="M31" s="10">
        <v>0.72426836696683194</v>
      </c>
      <c r="N31" s="10">
        <v>0.50696850269600402</v>
      </c>
      <c r="O31" s="10">
        <v>0.56768842215393001</v>
      </c>
      <c r="P31" s="10">
        <v>0.80143868944320495</v>
      </c>
      <c r="Q31" s="10">
        <v>0.76945960956043402</v>
      </c>
      <c r="R31" s="10">
        <v>0.79675349410843899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1:27" x14ac:dyDescent="0.25">
      <c r="A32" s="2"/>
      <c r="B32" s="4" t="s">
        <v>122</v>
      </c>
      <c r="C32" s="5" t="s">
        <v>77</v>
      </c>
      <c r="D32" s="11">
        <v>9.9899486045697401</v>
      </c>
      <c r="E32" s="11">
        <v>8.0130754691777906</v>
      </c>
      <c r="F32" s="11">
        <v>2.24417284356791</v>
      </c>
      <c r="G32" s="8">
        <v>2.10943318600417</v>
      </c>
      <c r="H32" s="8">
        <v>2.1527074209895898</v>
      </c>
      <c r="I32" s="8">
        <v>1.9797806723657301</v>
      </c>
      <c r="J32" s="8">
        <v>1.6970908276202199</v>
      </c>
      <c r="K32" s="10">
        <v>3.62479519584056</v>
      </c>
      <c r="L32" s="10">
        <v>4.27311587717523</v>
      </c>
      <c r="M32" s="10">
        <v>3.84931802418058</v>
      </c>
      <c r="N32" s="10">
        <v>3.0658614053043398</v>
      </c>
      <c r="O32" s="10">
        <v>3.0366721752858599</v>
      </c>
      <c r="P32" s="10">
        <v>1.87981430378346</v>
      </c>
      <c r="Q32" s="10">
        <v>1.80189431129568</v>
      </c>
      <c r="R32" s="10">
        <v>1.86718205349739</v>
      </c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A33" s="2"/>
      <c r="B33" s="3" t="s">
        <v>123</v>
      </c>
      <c r="C33" s="5" t="s">
        <v>78</v>
      </c>
      <c r="D33" s="11">
        <v>4.7024926558944404</v>
      </c>
      <c r="E33" s="11">
        <v>4.7822145459847798</v>
      </c>
      <c r="F33" s="11">
        <v>4.2768442584348803</v>
      </c>
      <c r="G33" s="8">
        <v>3.5655319076352301</v>
      </c>
      <c r="H33" s="8">
        <v>3.8155503992278601</v>
      </c>
      <c r="I33" s="8">
        <v>3.5583853397612</v>
      </c>
      <c r="J33" s="8">
        <v>3.1321029356727199</v>
      </c>
      <c r="K33" s="10">
        <v>1.93259706250241</v>
      </c>
      <c r="L33" s="10">
        <v>2.8206115623669801</v>
      </c>
      <c r="M33" s="10">
        <v>2.33113885164365</v>
      </c>
      <c r="N33" s="10">
        <v>1.67414124624278</v>
      </c>
      <c r="O33" s="10">
        <v>1.5051513144287101</v>
      </c>
      <c r="P33" s="10">
        <v>2.6298183369254402</v>
      </c>
      <c r="Q33" s="10">
        <v>2.5387390140449</v>
      </c>
      <c r="R33" s="10">
        <v>2.6222631268127801</v>
      </c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A34" s="2" t="s">
        <v>33</v>
      </c>
      <c r="B34" s="4" t="s">
        <v>124</v>
      </c>
      <c r="C34" s="5" t="s">
        <v>79</v>
      </c>
      <c r="D34" s="11">
        <v>1.13500814880963</v>
      </c>
      <c r="E34" s="11">
        <v>1.20214068030731</v>
      </c>
      <c r="F34" s="11">
        <v>1.40041583147489</v>
      </c>
      <c r="G34" s="8">
        <v>1.1842811029920299</v>
      </c>
      <c r="H34" s="8">
        <v>1.2489237376517699</v>
      </c>
      <c r="I34" s="8">
        <v>1.1716153485805501</v>
      </c>
      <c r="J34" s="8">
        <v>1.03342079323598</v>
      </c>
      <c r="K34" s="10">
        <v>1.6117794225361599</v>
      </c>
      <c r="L34" s="10">
        <v>2.2227668091324402</v>
      </c>
      <c r="M34" s="10">
        <v>1.9588709106267801</v>
      </c>
      <c r="N34" s="10">
        <v>1.51963260906098</v>
      </c>
      <c r="O34" s="10">
        <v>1.42598046215515</v>
      </c>
      <c r="P34" s="10">
        <v>1.79969196258794</v>
      </c>
      <c r="Q34" s="10">
        <v>1.7464612466573399</v>
      </c>
      <c r="R34" s="10">
        <v>1.7996557933582999</v>
      </c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A35" s="2"/>
      <c r="B35" s="4" t="s">
        <v>125</v>
      </c>
      <c r="C35" s="5" t="s">
        <v>80</v>
      </c>
      <c r="D35" s="11">
        <v>4.8226825971577703E-3</v>
      </c>
      <c r="E35" s="11">
        <v>5.1079306737434396E-3</v>
      </c>
      <c r="F35" s="11">
        <v>5.9504075511011296E-3</v>
      </c>
      <c r="G35" s="8">
        <v>5.4076223031586396E-3</v>
      </c>
      <c r="H35" s="8">
        <v>5.0202166048591698E-3</v>
      </c>
      <c r="I35" s="8">
        <v>1.82431044310967E-3</v>
      </c>
      <c r="J35" s="8">
        <v>1.3958218050833099E-3</v>
      </c>
      <c r="K35" s="10">
        <v>7.9076451980095493E-3</v>
      </c>
      <c r="L35" s="10">
        <v>8.6962127478491195E-3</v>
      </c>
      <c r="M35" s="10">
        <v>6.6929835081028302E-3</v>
      </c>
      <c r="N35" s="10">
        <v>7.1040631386851899E-3</v>
      </c>
      <c r="O35" s="10">
        <v>6.5097641830512603E-3</v>
      </c>
      <c r="P35" s="10">
        <v>1.4372904910648699E-2</v>
      </c>
      <c r="Q35" s="10">
        <v>1.43921231665439E-2</v>
      </c>
      <c r="R35" s="10">
        <v>1.4623346766009101E-2</v>
      </c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A36" s="2"/>
      <c r="B36" s="4" t="s">
        <v>126</v>
      </c>
      <c r="C36" s="5" t="s">
        <v>81</v>
      </c>
      <c r="D36" s="11">
        <v>3.4793175899114999E-3</v>
      </c>
      <c r="E36" s="11">
        <v>3.6851094143491802E-3</v>
      </c>
      <c r="F36" s="11">
        <v>4.2929131748976803E-3</v>
      </c>
      <c r="G36" s="8">
        <v>3.2238420846499301E-3</v>
      </c>
      <c r="H36" s="8">
        <v>3.4681358905857798E-3</v>
      </c>
      <c r="I36" s="8">
        <v>3.5463587182635401E-3</v>
      </c>
      <c r="J36" s="8">
        <v>3.1647988962610401E-3</v>
      </c>
      <c r="K36" s="10">
        <v>5.3777961722017403E-2</v>
      </c>
      <c r="L36" s="10">
        <v>5.1029517086899602E-2</v>
      </c>
      <c r="M36" s="10">
        <v>4.8359413149802397E-2</v>
      </c>
      <c r="N36" s="10">
        <v>5.3772862766713898E-2</v>
      </c>
      <c r="O36" s="10">
        <v>5.5885232544495303E-2</v>
      </c>
      <c r="P36" s="10">
        <v>1.04228154645405</v>
      </c>
      <c r="Q36" s="10">
        <v>0.90067482572246604</v>
      </c>
      <c r="R36" s="10">
        <v>0.97975026185376601</v>
      </c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A37" s="2"/>
      <c r="B37" s="3" t="s">
        <v>127</v>
      </c>
      <c r="C37" s="5" t="s">
        <v>82</v>
      </c>
      <c r="D37" s="11">
        <v>4.0888440804839803</v>
      </c>
      <c r="E37" s="11">
        <v>4.3139146787280698</v>
      </c>
      <c r="F37" s="11">
        <v>4.98898274170074</v>
      </c>
      <c r="G37" s="8">
        <v>3.9035900426641601</v>
      </c>
      <c r="H37" s="8">
        <v>4.3030994017375299</v>
      </c>
      <c r="I37" s="8">
        <v>3.93283947133625</v>
      </c>
      <c r="J37" s="8">
        <v>3.2385220524798601</v>
      </c>
      <c r="K37" s="10">
        <v>4.0359556265534602</v>
      </c>
      <c r="L37" s="10">
        <v>4.5780680510650997</v>
      </c>
      <c r="M37" s="10">
        <v>4.3136977579123998</v>
      </c>
      <c r="N37" s="10">
        <v>3.7999614379639599</v>
      </c>
      <c r="O37" s="10">
        <v>3.4917368609995298</v>
      </c>
      <c r="P37" s="10">
        <v>3.6938564725403902</v>
      </c>
      <c r="Q37" s="10">
        <v>3.3951120170069502</v>
      </c>
      <c r="R37" s="10">
        <v>3.58685705749674</v>
      </c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A38" s="2"/>
      <c r="B38" s="3" t="s">
        <v>128</v>
      </c>
      <c r="C38" s="5" t="s">
        <v>83</v>
      </c>
      <c r="D38" s="11">
        <v>0.13027322401418501</v>
      </c>
      <c r="E38" s="11">
        <v>0.137978517869219</v>
      </c>
      <c r="F38" s="11">
        <v>0.160736013673623</v>
      </c>
      <c r="G38" s="8">
        <v>0.13831790843709699</v>
      </c>
      <c r="H38" s="8">
        <v>0.171678876111967</v>
      </c>
      <c r="I38" s="8">
        <v>0.150320543586382</v>
      </c>
      <c r="J38" s="8">
        <v>0.13099166441162199</v>
      </c>
      <c r="K38" s="10">
        <v>0.17267829180135399</v>
      </c>
      <c r="L38" s="10">
        <v>0.25480455558717602</v>
      </c>
      <c r="M38" s="10">
        <v>0.25686978206491901</v>
      </c>
      <c r="N38" s="10">
        <v>0.200717487540057</v>
      </c>
      <c r="O38" s="10">
        <v>0.208158868677251</v>
      </c>
      <c r="P38" s="10">
        <v>0.120465680931212</v>
      </c>
      <c r="Q38" s="10">
        <v>0.117496963541406</v>
      </c>
      <c r="R38" s="10">
        <v>0.120798657062592</v>
      </c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2" t="s">
        <v>34</v>
      </c>
      <c r="B39" s="3" t="s">
        <v>129</v>
      </c>
      <c r="C39" s="5" t="s">
        <v>84</v>
      </c>
      <c r="D39" s="11">
        <v>67.887223404579998</v>
      </c>
      <c r="E39" s="11">
        <v>58.624064554348301</v>
      </c>
      <c r="F39" s="11">
        <v>71.496357623016493</v>
      </c>
      <c r="G39" s="8">
        <v>73.572609720228201</v>
      </c>
      <c r="H39" s="8">
        <v>73.518670015412695</v>
      </c>
      <c r="I39" s="8">
        <v>76.3874673994723</v>
      </c>
      <c r="J39" s="8">
        <v>74.761616942425803</v>
      </c>
      <c r="K39" s="10">
        <v>68.503318451846894</v>
      </c>
      <c r="L39" s="10">
        <v>73.016075500729599</v>
      </c>
      <c r="M39" s="10">
        <v>73.581542798064106</v>
      </c>
      <c r="N39" s="10">
        <v>75.024444152064603</v>
      </c>
      <c r="O39" s="10">
        <v>74.577290531711895</v>
      </c>
      <c r="P39" s="10">
        <v>64.467275826698099</v>
      </c>
      <c r="Q39" s="10">
        <v>56.396818169782399</v>
      </c>
      <c r="R39" s="10">
        <v>60.987932001161901</v>
      </c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A40" s="2" t="s">
        <v>35</v>
      </c>
      <c r="B40" s="4" t="s">
        <v>130</v>
      </c>
      <c r="C40" s="5" t="s">
        <v>85</v>
      </c>
      <c r="D40" s="11">
        <v>0.15426966451515001</v>
      </c>
      <c r="E40" s="11">
        <v>0.163394280160476</v>
      </c>
      <c r="F40" s="11">
        <v>0.19034372636876201</v>
      </c>
      <c r="G40" s="8">
        <v>0.14106713940291801</v>
      </c>
      <c r="H40" s="8">
        <v>0.14280276066321501</v>
      </c>
      <c r="I40" s="8">
        <v>0.131925804876489</v>
      </c>
      <c r="J40" s="8">
        <v>0.11139133444194201</v>
      </c>
      <c r="K40" s="10">
        <v>0.30673372622027201</v>
      </c>
      <c r="L40" s="10">
        <v>0.31613770455434698</v>
      </c>
      <c r="M40" s="10">
        <v>0.27348998247853201</v>
      </c>
      <c r="N40" s="10">
        <v>0.25882880915369799</v>
      </c>
      <c r="O40" s="10">
        <v>0.228295753879727</v>
      </c>
      <c r="P40" s="10">
        <v>0.22393921318850099</v>
      </c>
      <c r="Q40" s="10">
        <v>0.19943018737492199</v>
      </c>
      <c r="R40" s="10">
        <v>0.21384228178503401</v>
      </c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0.399999999999999" x14ac:dyDescent="0.25">
      <c r="A41" s="2"/>
      <c r="B41" s="3" t="s">
        <v>132</v>
      </c>
      <c r="C41" s="5" t="s">
        <v>131</v>
      </c>
      <c r="D41" s="11">
        <v>0.35028906123005898</v>
      </c>
      <c r="E41" s="11">
        <v>0.33579423011076198</v>
      </c>
      <c r="F41" s="11">
        <v>0.48603901865202598</v>
      </c>
      <c r="G41" s="8">
        <v>0.47482037337484001</v>
      </c>
      <c r="H41" s="8">
        <v>0.54071262896982297</v>
      </c>
      <c r="I41" s="8">
        <v>0.565053455837083</v>
      </c>
      <c r="J41" s="8">
        <v>0.53853126415467301</v>
      </c>
      <c r="K41" s="10">
        <v>0.60089454444581003</v>
      </c>
      <c r="L41" s="10">
        <v>0.63945959235955796</v>
      </c>
      <c r="M41" s="10">
        <v>0.654763538385292</v>
      </c>
      <c r="N41" s="10">
        <v>0.59336912154056698</v>
      </c>
      <c r="O41" s="10">
        <v>0.60526083530090602</v>
      </c>
      <c r="P41" s="10">
        <v>0.71047338681646099</v>
      </c>
      <c r="Q41" s="10">
        <v>0.62380663832113803</v>
      </c>
      <c r="R41" s="10">
        <v>0.67341250050953905</v>
      </c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A42" s="2"/>
      <c r="B42" s="3" t="s">
        <v>18</v>
      </c>
      <c r="C42" s="5" t="s">
        <v>86</v>
      </c>
      <c r="D42" s="11">
        <v>0.14708886096457</v>
      </c>
      <c r="E42" s="11">
        <v>0.15578875232836101</v>
      </c>
      <c r="F42" s="11">
        <v>0.18148378030979201</v>
      </c>
      <c r="G42" s="8">
        <v>0.13548956082268099</v>
      </c>
      <c r="H42" s="8">
        <v>0.15310777333358999</v>
      </c>
      <c r="I42" s="8">
        <v>0.15291675633233501</v>
      </c>
      <c r="J42" s="8">
        <v>0.115489538882461</v>
      </c>
      <c r="K42" s="10">
        <v>0.54584507721325004</v>
      </c>
      <c r="L42" s="10">
        <v>0.61013098965990098</v>
      </c>
      <c r="M42" s="10">
        <v>0.53213468764375305</v>
      </c>
      <c r="N42" s="10">
        <v>0.51851834260299301</v>
      </c>
      <c r="O42" s="10">
        <v>0.49352979218833198</v>
      </c>
      <c r="P42" s="10">
        <v>0.59784051776959501</v>
      </c>
      <c r="Q42" s="10">
        <v>0.530420231836217</v>
      </c>
      <c r="R42" s="10">
        <v>0.56976247519158196</v>
      </c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0.399999999999999" x14ac:dyDescent="0.25">
      <c r="A43" s="2"/>
      <c r="B43" s="3" t="s">
        <v>133</v>
      </c>
      <c r="C43" s="5" t="s">
        <v>87</v>
      </c>
      <c r="D43" s="11">
        <v>0.288275100639523</v>
      </c>
      <c r="E43" s="11">
        <v>0.29337457399614802</v>
      </c>
      <c r="F43" s="11">
        <v>0.239789624644516</v>
      </c>
      <c r="G43" s="8">
        <v>0.22891929022843499</v>
      </c>
      <c r="H43" s="8">
        <v>0.234131878904244</v>
      </c>
      <c r="I43" s="8">
        <v>0.232576337378155</v>
      </c>
      <c r="J43" s="8">
        <v>0.21319158565399801</v>
      </c>
      <c r="K43" s="10">
        <v>0.74471820519868803</v>
      </c>
      <c r="L43" s="10">
        <v>0.88377068568708095</v>
      </c>
      <c r="M43" s="10">
        <v>0.92851802034949504</v>
      </c>
      <c r="N43" s="10">
        <v>0.90143549061111194</v>
      </c>
      <c r="O43" s="10">
        <v>0.985852299862232</v>
      </c>
      <c r="P43" s="10">
        <v>0.493090783538779</v>
      </c>
      <c r="Q43" s="10">
        <v>0.44778984674038103</v>
      </c>
      <c r="R43" s="10">
        <v>0.47574811664526001</v>
      </c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A44" s="2" t="s">
        <v>36</v>
      </c>
      <c r="B44" s="3" t="s">
        <v>19</v>
      </c>
      <c r="C44" s="5" t="s">
        <v>88</v>
      </c>
      <c r="D44" s="11">
        <v>1.1681091421735901</v>
      </c>
      <c r="E44" s="11">
        <v>1.2371995040903201</v>
      </c>
      <c r="F44" s="11">
        <v>1.4412570846350901</v>
      </c>
      <c r="G44" s="8">
        <v>1.10594758707583</v>
      </c>
      <c r="H44" s="8">
        <v>0.82640116675534903</v>
      </c>
      <c r="I44" s="8">
        <v>0.84794272921366598</v>
      </c>
      <c r="J44" s="8">
        <v>0.66451372973803002</v>
      </c>
      <c r="K44" s="10">
        <v>1.0407445657465</v>
      </c>
      <c r="L44" s="10">
        <v>1.3628644038112701</v>
      </c>
      <c r="M44" s="10">
        <v>1.2763124882028001</v>
      </c>
      <c r="N44" s="10">
        <v>0.96082241124581103</v>
      </c>
      <c r="O44" s="10">
        <v>0.97088298234571202</v>
      </c>
      <c r="P44" s="10">
        <v>0.45935177802435301</v>
      </c>
      <c r="Q44" s="10">
        <v>0.42594778921370202</v>
      </c>
      <c r="R44" s="10">
        <v>0.448159918807782</v>
      </c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A45" s="2"/>
      <c r="B45" s="3" t="s">
        <v>134</v>
      </c>
      <c r="C45" s="5" t="s">
        <v>89</v>
      </c>
      <c r="D45" s="11">
        <v>0.265110290918465</v>
      </c>
      <c r="E45" s="11">
        <v>0.28079081706632503</v>
      </c>
      <c r="F45" s="11">
        <v>0.32710306871232903</v>
      </c>
      <c r="G45" s="8">
        <v>0.24974380446226399</v>
      </c>
      <c r="H45" s="8">
        <v>0.20087873835176001</v>
      </c>
      <c r="I45" s="8">
        <v>0.21372054475445801</v>
      </c>
      <c r="J45" s="8">
        <v>0.171210228965927</v>
      </c>
      <c r="K45" s="10">
        <v>0.11285517517068</v>
      </c>
      <c r="L45" s="10">
        <v>0.171882445974576</v>
      </c>
      <c r="M45" s="10">
        <v>0.148526425216401</v>
      </c>
      <c r="N45" s="10">
        <v>0.12613180691821399</v>
      </c>
      <c r="O45" s="10">
        <v>0.124693647213237</v>
      </c>
      <c r="P45" s="10">
        <v>9.4912042249181899E-2</v>
      </c>
      <c r="Q45" s="10">
        <v>9.50388354134796E-2</v>
      </c>
      <c r="R45" s="10">
        <v>9.6565779793884907E-2</v>
      </c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5">
      <c r="A46" s="2"/>
      <c r="B46" s="3" t="s">
        <v>135</v>
      </c>
      <c r="C46" s="5" t="s">
        <v>90</v>
      </c>
      <c r="D46" s="11">
        <v>0.73823031521363203</v>
      </c>
      <c r="E46" s="11">
        <v>0.78189455669119201</v>
      </c>
      <c r="F46" s="11">
        <v>0.91085638617142795</v>
      </c>
      <c r="G46" s="8">
        <v>0.80570414791387202</v>
      </c>
      <c r="H46" s="8">
        <v>0.864275450775148</v>
      </c>
      <c r="I46" s="8">
        <v>0.80461493392817496</v>
      </c>
      <c r="J46" s="8">
        <v>0.76581255927862002</v>
      </c>
      <c r="K46" s="10">
        <v>0.51725509047096896</v>
      </c>
      <c r="L46" s="10">
        <v>0.75255964337513803</v>
      </c>
      <c r="M46" s="10">
        <v>0.68301409369669697</v>
      </c>
      <c r="N46" s="10">
        <v>0.49229881007258403</v>
      </c>
      <c r="O46" s="10">
        <v>0.51719939699520101</v>
      </c>
      <c r="P46" s="10">
        <v>0.48515521541377499</v>
      </c>
      <c r="Q46" s="10">
        <v>0.44635977697593698</v>
      </c>
      <c r="R46" s="10">
        <v>0.47135120076248699</v>
      </c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25">
      <c r="A47" s="2" t="s">
        <v>37</v>
      </c>
      <c r="B47" s="4" t="s">
        <v>136</v>
      </c>
      <c r="C47" s="5" t="s">
        <v>91</v>
      </c>
      <c r="D47" s="11">
        <v>4.6540881096831903</v>
      </c>
      <c r="E47" s="11">
        <v>4.8986807384869602</v>
      </c>
      <c r="F47" s="11">
        <v>5.6540125287932703</v>
      </c>
      <c r="G47" s="8">
        <v>4.5645125825461497</v>
      </c>
      <c r="H47" s="8">
        <v>5.82654969504721</v>
      </c>
      <c r="I47" s="8">
        <v>5.9134108868455701</v>
      </c>
      <c r="J47" s="8">
        <v>4.3225465275134196</v>
      </c>
      <c r="K47" s="10">
        <v>5.4409509962721199</v>
      </c>
      <c r="L47" s="10">
        <v>9.0468560397853199</v>
      </c>
      <c r="M47" s="10">
        <v>7.6212724050627898</v>
      </c>
      <c r="N47" s="10">
        <v>5.30207579891918</v>
      </c>
      <c r="O47" s="10">
        <v>5.3540405367483004</v>
      </c>
      <c r="P47" s="10">
        <v>10.2697738743577</v>
      </c>
      <c r="Q47" s="10">
        <v>11.250159278490599</v>
      </c>
      <c r="R47" s="10">
        <v>10.994186025893301</v>
      </c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20.399999999999999" x14ac:dyDescent="0.25">
      <c r="A48" s="2" t="s">
        <v>38</v>
      </c>
      <c r="B48" s="4" t="s">
        <v>137</v>
      </c>
      <c r="C48" s="5" t="s">
        <v>92</v>
      </c>
      <c r="D48" s="11">
        <v>5.0178219973338498</v>
      </c>
      <c r="E48" s="11">
        <v>4.4745682559558597</v>
      </c>
      <c r="F48" s="11">
        <v>1.2885896981268099</v>
      </c>
      <c r="G48" s="8">
        <v>1.0881083743009801</v>
      </c>
      <c r="H48" s="8">
        <v>1.2786906545015599</v>
      </c>
      <c r="I48" s="8">
        <v>1.2312125450987501</v>
      </c>
      <c r="J48" s="8">
        <v>1.0092486025721801</v>
      </c>
      <c r="K48" s="10">
        <v>2.3776827654886898</v>
      </c>
      <c r="L48" s="10">
        <v>3.31000879258659</v>
      </c>
      <c r="M48" s="10">
        <v>3.0860271006675899</v>
      </c>
      <c r="N48" s="10">
        <v>2.6232738705571399</v>
      </c>
      <c r="O48" s="10">
        <v>2.6013604874324101</v>
      </c>
      <c r="P48" s="10">
        <v>1.3130625607410999</v>
      </c>
      <c r="Q48" s="10">
        <v>1.2586689836917699</v>
      </c>
      <c r="R48" s="10">
        <v>1.3042580631887899</v>
      </c>
      <c r="S48" s="10"/>
      <c r="T48" s="10"/>
      <c r="U48" s="10"/>
      <c r="V48" s="10"/>
      <c r="W48" s="10"/>
      <c r="X48" s="10"/>
      <c r="Y48" s="10"/>
      <c r="Z48" s="10"/>
      <c r="AA48" s="10"/>
    </row>
    <row r="49" spans="1:27" x14ac:dyDescent="0.25">
      <c r="A49" s="2"/>
      <c r="B49" s="3" t="s">
        <v>138</v>
      </c>
      <c r="C49" s="5" t="s">
        <v>93</v>
      </c>
      <c r="D49" s="11">
        <v>0.33568765285414198</v>
      </c>
      <c r="E49" s="11">
        <v>0.35527821186330899</v>
      </c>
      <c r="F49" s="11">
        <v>0.41372089010633301</v>
      </c>
      <c r="G49" s="8">
        <v>0.30790987668151598</v>
      </c>
      <c r="H49" s="8">
        <v>0.34351251157031998</v>
      </c>
      <c r="I49" s="8">
        <v>0.35379330479744903</v>
      </c>
      <c r="J49" s="8">
        <v>0.28097578230564801</v>
      </c>
      <c r="K49" s="10">
        <v>0.57529606821321599</v>
      </c>
      <c r="L49" s="10">
        <v>0.70279087117620198</v>
      </c>
      <c r="M49" s="10">
        <v>0.66424512338699804</v>
      </c>
      <c r="N49" s="10">
        <v>0.57873996027453201</v>
      </c>
      <c r="O49" s="10">
        <v>0.61124670426229499</v>
      </c>
      <c r="P49" s="10">
        <v>0.46317446104666599</v>
      </c>
      <c r="Q49" s="10">
        <v>0.43179779087289</v>
      </c>
      <c r="R49" s="10">
        <v>0.45319030660216197</v>
      </c>
      <c r="S49" s="10"/>
      <c r="T49" s="10"/>
      <c r="U49" s="10"/>
      <c r="V49" s="10"/>
      <c r="W49" s="10"/>
      <c r="X49" s="10"/>
      <c r="Y49" s="10"/>
      <c r="Z49" s="10"/>
      <c r="AA49" s="10"/>
    </row>
    <row r="50" spans="1:27" x14ac:dyDescent="0.25">
      <c r="A50" s="2"/>
      <c r="B50" s="3" t="s">
        <v>139</v>
      </c>
      <c r="C50" s="5" t="s">
        <v>94</v>
      </c>
      <c r="D50" s="11">
        <v>0.33033963406619898</v>
      </c>
      <c r="E50" s="11">
        <v>0.34987829192706099</v>
      </c>
      <c r="F50" s="11">
        <v>0.407585490725421</v>
      </c>
      <c r="G50" s="8">
        <v>0.36280094771375498</v>
      </c>
      <c r="H50" s="8">
        <v>0.40528459835776898</v>
      </c>
      <c r="I50" s="8">
        <v>0.422424550171691</v>
      </c>
      <c r="J50" s="8">
        <v>0.19688194753666999</v>
      </c>
      <c r="K50" s="10">
        <v>0.30494561096017803</v>
      </c>
      <c r="L50" s="10">
        <v>0.40852919529221998</v>
      </c>
      <c r="M50" s="10">
        <v>0.38914036838508698</v>
      </c>
      <c r="N50" s="10">
        <v>0.35553858748647998</v>
      </c>
      <c r="O50" s="10">
        <v>0.388799697387467</v>
      </c>
      <c r="P50" s="10">
        <v>0.67906571531985305</v>
      </c>
      <c r="Q50" s="10">
        <v>0.73075892330139602</v>
      </c>
      <c r="R50" s="10">
        <v>0.71955535965653605</v>
      </c>
      <c r="S50" s="10"/>
      <c r="T50" s="10"/>
      <c r="U50" s="10"/>
      <c r="V50" s="10"/>
      <c r="W50" s="10"/>
      <c r="X50" s="10"/>
      <c r="Y50" s="10"/>
      <c r="Z50" s="10"/>
      <c r="AA50" s="10"/>
    </row>
    <row r="51" spans="1:27" x14ac:dyDescent="0.25">
      <c r="A51" s="2"/>
      <c r="B51" s="3" t="s">
        <v>140</v>
      </c>
      <c r="C51" s="5" t="s">
        <v>95</v>
      </c>
      <c r="D51" s="11">
        <v>1.11097687414993E-2</v>
      </c>
      <c r="E51" s="11">
        <v>1.1767348173483599E-2</v>
      </c>
      <c r="F51" s="11">
        <v>1.4172676398661E-2</v>
      </c>
      <c r="G51" s="8">
        <v>1.06030594859005E-2</v>
      </c>
      <c r="H51" s="8">
        <v>1.06039822277979E-2</v>
      </c>
      <c r="I51" s="8">
        <v>1.0168946559635701E-2</v>
      </c>
      <c r="J51" s="8">
        <v>8.0775440297091508E-3</v>
      </c>
      <c r="K51" s="10">
        <v>0.51851008257063602</v>
      </c>
      <c r="L51" s="10">
        <v>0.54551915030359699</v>
      </c>
      <c r="M51" s="10">
        <v>0.53533792047807804</v>
      </c>
      <c r="N51" s="10">
        <v>0.50053444281305404</v>
      </c>
      <c r="O51" s="10">
        <v>0.48936881002236798</v>
      </c>
      <c r="P51" s="10">
        <v>0.41868244915831099</v>
      </c>
      <c r="Q51" s="10">
        <v>0.36574321473515597</v>
      </c>
      <c r="R51" s="10">
        <v>0.39578923263439197</v>
      </c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25">
      <c r="A52" s="2"/>
      <c r="B52" s="3" t="s">
        <v>141</v>
      </c>
      <c r="C52" s="5" t="s">
        <v>96</v>
      </c>
      <c r="D52" s="11">
        <v>0.16571822320983801</v>
      </c>
      <c r="E52" s="11">
        <v>0.17496958694672901</v>
      </c>
      <c r="F52" s="11">
        <v>0.20352923711401799</v>
      </c>
      <c r="G52" s="8">
        <v>0.182310402140716</v>
      </c>
      <c r="H52" s="8">
        <v>0.19617369156859199</v>
      </c>
      <c r="I52" s="8">
        <v>0.18841602443942601</v>
      </c>
      <c r="J52" s="8">
        <v>0.15233833822093401</v>
      </c>
      <c r="K52" s="10">
        <v>0.67448958794886804</v>
      </c>
      <c r="L52" s="10">
        <v>0.97319051799077305</v>
      </c>
      <c r="M52" s="10">
        <v>0.89531695621244101</v>
      </c>
      <c r="N52" s="10">
        <v>0.66628492100123204</v>
      </c>
      <c r="O52" s="10">
        <v>0.68351805061382997</v>
      </c>
      <c r="P52" s="10">
        <v>0.28085572400542003</v>
      </c>
      <c r="Q52" s="10">
        <v>0.26833342792222997</v>
      </c>
      <c r="R52" s="10">
        <v>0.27847149634215101</v>
      </c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25">
      <c r="A53" s="2" t="s">
        <v>39</v>
      </c>
      <c r="B53" s="3" t="s">
        <v>142</v>
      </c>
      <c r="C53" s="5" t="s">
        <v>97</v>
      </c>
      <c r="D53" s="11">
        <v>5.7691384035426299E-2</v>
      </c>
      <c r="E53" s="11">
        <v>6.1103666722528503E-2</v>
      </c>
      <c r="F53" s="11">
        <v>7.1181803961179305E-2</v>
      </c>
      <c r="G53" s="8">
        <v>6.1899920226220297E-2</v>
      </c>
      <c r="H53" s="8">
        <v>7.0438175960033295E-2</v>
      </c>
      <c r="I53" s="8">
        <v>6.3869868215114395E-2</v>
      </c>
      <c r="J53" s="8">
        <v>6.1855271139885697E-2</v>
      </c>
      <c r="K53" s="10">
        <v>0.90886074066961597</v>
      </c>
      <c r="L53" s="10">
        <v>1.0848862402764099</v>
      </c>
      <c r="M53" s="10">
        <v>1.1264152547926001</v>
      </c>
      <c r="N53" s="10">
        <v>1.0216122044540099</v>
      </c>
      <c r="O53" s="10">
        <v>1.03673998022984</v>
      </c>
      <c r="P53" s="10">
        <v>1.17721964824519</v>
      </c>
      <c r="Q53" s="10">
        <v>1.1691203538917501</v>
      </c>
      <c r="R53" s="10">
        <v>1.19227369227072</v>
      </c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5">
      <c r="A54" s="2"/>
      <c r="B54" s="3" t="s">
        <v>143</v>
      </c>
      <c r="C54" s="5" t="s">
        <v>98</v>
      </c>
      <c r="D54" s="11">
        <v>9.6055718229657805E-2</v>
      </c>
      <c r="E54" s="11">
        <v>0.101737143104314</v>
      </c>
      <c r="F54" s="11">
        <v>0.11851716540853199</v>
      </c>
      <c r="G54" s="8">
        <v>0.101286785215665</v>
      </c>
      <c r="H54" s="8">
        <v>0.118355728281284</v>
      </c>
      <c r="I54" s="8">
        <v>0.1137035145457</v>
      </c>
      <c r="J54" s="8">
        <v>8.9207033724922197E-2</v>
      </c>
      <c r="K54" s="10">
        <v>0.26692576305888299</v>
      </c>
      <c r="L54" s="10">
        <v>0.403882019936396</v>
      </c>
      <c r="M54" s="10">
        <v>0.39024051966423701</v>
      </c>
      <c r="N54" s="10">
        <v>0.31909676297238398</v>
      </c>
      <c r="O54" s="10">
        <v>0.29028964855107098</v>
      </c>
      <c r="P54" s="10">
        <v>0.15612132069815901</v>
      </c>
      <c r="Q54" s="10">
        <v>0.14669507837166401</v>
      </c>
      <c r="R54" s="10">
        <v>0.15340481068317699</v>
      </c>
      <c r="S54" s="10"/>
      <c r="T54" s="10"/>
      <c r="U54" s="10"/>
      <c r="V54" s="10"/>
      <c r="W54" s="10"/>
      <c r="X54" s="10"/>
      <c r="Y54" s="10"/>
      <c r="Z54" s="10"/>
      <c r="AA54" s="10"/>
    </row>
    <row r="55" spans="1:27" x14ac:dyDescent="0.25">
      <c r="A55" s="2"/>
      <c r="B55" s="3" t="s">
        <v>144</v>
      </c>
      <c r="C55" s="5" t="s">
        <v>99</v>
      </c>
      <c r="D55" s="11">
        <v>0</v>
      </c>
      <c r="E55" s="11">
        <v>0</v>
      </c>
      <c r="F55" s="11">
        <v>0</v>
      </c>
      <c r="G55" s="8">
        <v>0</v>
      </c>
      <c r="H55" s="8">
        <v>0</v>
      </c>
      <c r="I55" s="8">
        <v>0</v>
      </c>
      <c r="J55" s="8">
        <v>0</v>
      </c>
      <c r="K55" s="10">
        <v>6.0246854130906601E-2</v>
      </c>
      <c r="L55" s="10">
        <v>5.22293725613273E-2</v>
      </c>
      <c r="M55" s="10">
        <v>5.0532025486176399E-2</v>
      </c>
      <c r="N55" s="10">
        <v>5.1286972201661202E-2</v>
      </c>
      <c r="O55" s="10">
        <v>4.91999182469628E-2</v>
      </c>
      <c r="P55" s="10">
        <v>0.11101048437349501</v>
      </c>
      <c r="Q55" s="10">
        <v>9.5928349692673096E-2</v>
      </c>
      <c r="R55" s="10">
        <v>0.10435045262334899</v>
      </c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20.399999999999999" x14ac:dyDescent="0.25">
      <c r="A56" s="2"/>
      <c r="B56" s="3" t="s">
        <v>145</v>
      </c>
      <c r="C56" s="5" t="s">
        <v>100</v>
      </c>
      <c r="D56" s="11">
        <v>0.491591395739713</v>
      </c>
      <c r="E56" s="11">
        <v>0.51551975203909095</v>
      </c>
      <c r="F56" s="11">
        <v>0.59714315941031904</v>
      </c>
      <c r="G56" s="8">
        <v>0.49021550033466299</v>
      </c>
      <c r="H56" s="8">
        <v>0.52632099728710502</v>
      </c>
      <c r="I56" s="8">
        <v>0.49309953291052</v>
      </c>
      <c r="J56" s="8">
        <v>0.38636140095973798</v>
      </c>
      <c r="K56" s="10">
        <v>2.0873196122997699</v>
      </c>
      <c r="L56" s="10">
        <v>2.42780423724356</v>
      </c>
      <c r="M56" s="10">
        <v>2.3771994240377001</v>
      </c>
      <c r="N56" s="10">
        <v>2.21901041115217</v>
      </c>
      <c r="O56" s="10">
        <v>2.4045819066459599</v>
      </c>
      <c r="P56" s="10">
        <v>1.49835156138474</v>
      </c>
      <c r="Q56" s="10">
        <v>1.38720884604031</v>
      </c>
      <c r="R56" s="10">
        <v>1.4606133002066</v>
      </c>
      <c r="S56" s="10"/>
      <c r="T56" s="10"/>
      <c r="U56" s="10"/>
      <c r="V56" s="10"/>
      <c r="W56" s="10"/>
      <c r="X56" s="10"/>
      <c r="Y56" s="10"/>
      <c r="Z56" s="10"/>
      <c r="AA56" s="10"/>
    </row>
    <row r="57" spans="1:27" x14ac:dyDescent="0.25">
      <c r="A57" s="2" t="s">
        <v>41</v>
      </c>
      <c r="B57" s="3" t="s">
        <v>146</v>
      </c>
      <c r="C57" s="5" t="s">
        <v>101</v>
      </c>
      <c r="D57" s="11">
        <v>5.3275655988349904</v>
      </c>
      <c r="E57" s="11">
        <v>5.6530161261533696</v>
      </c>
      <c r="F57" s="11">
        <v>7.0471027435125597</v>
      </c>
      <c r="G57" s="8">
        <v>6.6237707835143897</v>
      </c>
      <c r="H57" s="8">
        <v>7.9205547917154897</v>
      </c>
      <c r="I57" s="8">
        <v>7.5808032673082204</v>
      </c>
      <c r="J57" s="8">
        <v>7.4059105793890803</v>
      </c>
      <c r="K57" s="10">
        <v>6.1467098145445602</v>
      </c>
      <c r="L57" s="10">
        <v>8.0982214936786399</v>
      </c>
      <c r="M57" s="10">
        <v>6.9636770808299104</v>
      </c>
      <c r="N57" s="10">
        <v>5.3808217735768098</v>
      </c>
      <c r="O57" s="10">
        <v>5.5491554848366897</v>
      </c>
      <c r="P57" s="10">
        <v>5.9914061711114002</v>
      </c>
      <c r="Q57" s="10">
        <v>5.7259414556605996</v>
      </c>
      <c r="R57" s="10">
        <v>5.9414862443852297</v>
      </c>
      <c r="S57" s="10"/>
      <c r="T57" s="10"/>
      <c r="U57" s="10"/>
      <c r="V57" s="10"/>
      <c r="W57" s="10"/>
      <c r="X57" s="10"/>
      <c r="Y57" s="10"/>
      <c r="Z57" s="10"/>
      <c r="AA57" s="10"/>
    </row>
    <row r="58" spans="1:27" x14ac:dyDescent="0.25">
      <c r="A58" s="2" t="s">
        <v>42</v>
      </c>
      <c r="B58" s="3" t="s">
        <v>40</v>
      </c>
      <c r="C58" s="5" t="s">
        <v>102</v>
      </c>
      <c r="D58" s="11">
        <v>1.2174176021904699</v>
      </c>
      <c r="E58" s="11">
        <v>1.3046364923270399</v>
      </c>
      <c r="F58" s="11">
        <v>1.2123974423584301</v>
      </c>
      <c r="G58" s="8">
        <v>1.07894083294128</v>
      </c>
      <c r="H58" s="8">
        <v>1.3030299029037899</v>
      </c>
      <c r="I58" s="8">
        <v>1.3012812349398599</v>
      </c>
      <c r="J58" s="8">
        <v>1.13938618625126</v>
      </c>
      <c r="K58" s="10">
        <v>1.63627096287809</v>
      </c>
      <c r="L58" s="10">
        <v>2.5606190019159198</v>
      </c>
      <c r="M58" s="10">
        <v>2.2284509743513299</v>
      </c>
      <c r="N58" s="10">
        <v>1.84647219602046</v>
      </c>
      <c r="O58" s="10">
        <v>1.87424787102623</v>
      </c>
      <c r="P58" s="10">
        <v>1.7903117161508</v>
      </c>
      <c r="Q58" s="10">
        <v>1.8476536656707601</v>
      </c>
      <c r="R58" s="10">
        <v>1.85251339491898</v>
      </c>
      <c r="S58" s="10"/>
      <c r="T58" s="10"/>
      <c r="U58" s="10"/>
      <c r="V58" s="10"/>
      <c r="W58" s="10"/>
      <c r="X58" s="10"/>
      <c r="Y58" s="10"/>
      <c r="Z58" s="10"/>
      <c r="AA58" s="10"/>
    </row>
    <row r="59" spans="1:27" x14ac:dyDescent="0.25">
      <c r="A59" s="2" t="s">
        <v>45</v>
      </c>
      <c r="B59" s="4" t="s">
        <v>147</v>
      </c>
      <c r="C59" s="6" t="s">
        <v>103</v>
      </c>
      <c r="D59" s="12">
        <v>5.9834613414354703</v>
      </c>
      <c r="E59" s="12">
        <v>6.39908864065288</v>
      </c>
      <c r="F59" s="12">
        <v>6.6231232982877701</v>
      </c>
      <c r="G59" s="8">
        <v>6.6067886634340898</v>
      </c>
      <c r="H59" s="8">
        <v>7.47465778058206</v>
      </c>
      <c r="I59" s="8">
        <v>7.25875295233317</v>
      </c>
      <c r="J59" s="8">
        <v>7.4084098227205901</v>
      </c>
      <c r="K59" s="10">
        <v>7.6118085969426401</v>
      </c>
      <c r="L59" s="10">
        <v>9.7126112437415095</v>
      </c>
      <c r="M59" s="10">
        <v>9.2815480032618201</v>
      </c>
      <c r="N59" s="10">
        <v>7.87091466628479</v>
      </c>
      <c r="O59" s="10">
        <v>8.1830668579690897</v>
      </c>
      <c r="P59" s="10">
        <v>3.1248087472514401</v>
      </c>
      <c r="Q59" s="10">
        <v>3.3829773136479302</v>
      </c>
      <c r="R59" s="10">
        <v>3.3225795253654899</v>
      </c>
      <c r="S59" s="10"/>
      <c r="T59" s="10"/>
      <c r="U59" s="10"/>
      <c r="V59" s="10"/>
      <c r="W59" s="10"/>
      <c r="X59" s="10"/>
      <c r="Y59" s="10"/>
      <c r="Z59" s="10"/>
      <c r="AA59" s="10"/>
    </row>
    <row r="60" spans="1:27" x14ac:dyDescent="0.25">
      <c r="A60" s="2"/>
      <c r="B60" s="4" t="s">
        <v>148</v>
      </c>
      <c r="C60" s="6" t="s">
        <v>104</v>
      </c>
      <c r="D60" s="12">
        <v>6.6738102624711804</v>
      </c>
      <c r="E60" s="12">
        <v>7.4526869718618602</v>
      </c>
      <c r="F60" s="12">
        <v>5.7792742643036297</v>
      </c>
      <c r="G60" s="8">
        <v>5.4594378008620197</v>
      </c>
      <c r="H60" s="8">
        <v>6.29279680745692</v>
      </c>
      <c r="I60" s="8">
        <v>6.2273343394260303</v>
      </c>
      <c r="J60" s="8">
        <v>5.8003074485148796</v>
      </c>
      <c r="K60" s="10">
        <v>6.1598727856761801</v>
      </c>
      <c r="L60" s="10">
        <v>9.0189011001961692</v>
      </c>
      <c r="M60" s="10">
        <v>7.9226366823556198</v>
      </c>
      <c r="N60" s="10">
        <v>6.5433827072290001</v>
      </c>
      <c r="O60" s="10">
        <v>6.6558703822564897</v>
      </c>
      <c r="P60" s="10">
        <v>8.1683854724065004</v>
      </c>
      <c r="Q60" s="10">
        <v>8.2491708651065707</v>
      </c>
      <c r="R60" s="10">
        <v>8.3501388110328794</v>
      </c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20.399999999999999" x14ac:dyDescent="0.25">
      <c r="A61" s="2" t="s">
        <v>158</v>
      </c>
      <c r="B61" s="4" t="s">
        <v>149</v>
      </c>
      <c r="C61" s="6" t="s">
        <v>105</v>
      </c>
      <c r="D61" s="12">
        <v>1.81859095473315</v>
      </c>
      <c r="E61" s="12">
        <v>1.4526432194701699</v>
      </c>
      <c r="F61" s="12">
        <v>0.95186317034675605</v>
      </c>
      <c r="G61" s="8">
        <v>1.02682406192253</v>
      </c>
      <c r="H61" s="8">
        <v>1.0974656137652099</v>
      </c>
      <c r="I61" s="8">
        <v>1.0993358102705899</v>
      </c>
      <c r="J61" s="8">
        <v>1.2397385217018</v>
      </c>
      <c r="K61" s="10">
        <v>1.90625070254637</v>
      </c>
      <c r="L61" s="10">
        <v>1.9423913356812099</v>
      </c>
      <c r="M61" s="10">
        <v>1.8831718272582301</v>
      </c>
      <c r="N61" s="10">
        <v>1.99433000662118</v>
      </c>
      <c r="O61" s="10">
        <v>1.9108025341089501</v>
      </c>
      <c r="P61" s="10">
        <v>1.54666558889647</v>
      </c>
      <c r="Q61" s="10">
        <v>1.3714049246934901</v>
      </c>
      <c r="R61" s="10">
        <v>1.4735520910431299</v>
      </c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25">
      <c r="A62" s="2"/>
      <c r="B62" s="4" t="s">
        <v>20</v>
      </c>
      <c r="C62" s="6" t="s">
        <v>106</v>
      </c>
      <c r="D62" s="12">
        <v>1.78883701897887</v>
      </c>
      <c r="E62" s="12">
        <v>1.72232914886269</v>
      </c>
      <c r="F62" s="12">
        <v>3.5450669533540902</v>
      </c>
      <c r="G62" s="8">
        <v>3.4133337174999898</v>
      </c>
      <c r="H62" s="8">
        <v>3.5557188928021501</v>
      </c>
      <c r="I62" s="8">
        <v>3.75118508977681</v>
      </c>
      <c r="J62" s="8">
        <v>3.5636885597111601</v>
      </c>
      <c r="K62" s="10">
        <v>5.5893197555427898</v>
      </c>
      <c r="L62" s="10">
        <v>6.3667922296106498</v>
      </c>
      <c r="M62" s="10">
        <v>6.34288848771007</v>
      </c>
      <c r="N62" s="10">
        <v>5.9823558472561302</v>
      </c>
      <c r="O62" s="10">
        <v>6.3577847860702397</v>
      </c>
      <c r="P62" s="10">
        <v>4.8624791968462597</v>
      </c>
      <c r="Q62" s="10">
        <v>4.4261112185053797</v>
      </c>
      <c r="R62" s="10">
        <v>4.6973022622599103</v>
      </c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5">
      <c r="A63" s="2" t="s">
        <v>159</v>
      </c>
      <c r="B63" s="4" t="s">
        <v>150</v>
      </c>
      <c r="C63" s="6" t="s">
        <v>107</v>
      </c>
      <c r="D63" s="12">
        <v>2.2065036223863799</v>
      </c>
      <c r="E63" s="12">
        <v>2.69080002053607</v>
      </c>
      <c r="F63" s="12">
        <v>2.0955690421464301</v>
      </c>
      <c r="G63" s="8">
        <v>1.6439402252883399</v>
      </c>
      <c r="H63" s="8">
        <v>1.98760457794273</v>
      </c>
      <c r="I63" s="8">
        <v>1.7603758201670301</v>
      </c>
      <c r="J63" s="8">
        <v>1.46164280685392</v>
      </c>
      <c r="K63" s="10">
        <v>1.5979763559016</v>
      </c>
      <c r="L63" s="10">
        <v>2.07918043974612</v>
      </c>
      <c r="M63" s="10">
        <v>1.8290498303796101</v>
      </c>
      <c r="N63" s="10">
        <v>1.42406364182018</v>
      </c>
      <c r="O63" s="10">
        <v>1.4687212320651899</v>
      </c>
      <c r="P63" s="10">
        <v>1.19302517147802</v>
      </c>
      <c r="Q63" s="10">
        <v>1.14813389683486</v>
      </c>
      <c r="R63" s="10">
        <v>1.1875816249720901</v>
      </c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25">
      <c r="A64" s="2"/>
      <c r="B64" s="4" t="s">
        <v>43</v>
      </c>
      <c r="C64" s="6" t="s">
        <v>108</v>
      </c>
      <c r="D64" s="12">
        <v>2.9226753080547799E-2</v>
      </c>
      <c r="E64" s="12">
        <v>2.985870290384E-2</v>
      </c>
      <c r="F64" s="12">
        <v>3.03658595578702E-2</v>
      </c>
      <c r="G64" s="8">
        <v>1.9244809221917399E-2</v>
      </c>
      <c r="H64" s="8">
        <v>2.2866907071353498E-2</v>
      </c>
      <c r="I64" s="8">
        <v>2.2431308258830301E-2</v>
      </c>
      <c r="J64" s="8">
        <v>1.4066303724906999E-2</v>
      </c>
      <c r="K64" s="10">
        <v>5.4013773759457401E-2</v>
      </c>
      <c r="L64" s="10">
        <v>5.7969112898636203E-2</v>
      </c>
      <c r="M64" s="10">
        <v>5.3585813596932201E-2</v>
      </c>
      <c r="N64" s="10">
        <v>4.78128641949477E-2</v>
      </c>
      <c r="O64" s="10">
        <v>4.9884449693891698E-2</v>
      </c>
      <c r="P64" s="10">
        <v>0.12600735760894399</v>
      </c>
      <c r="Q64" s="10">
        <v>0.11085966744067</v>
      </c>
      <c r="R64" s="10">
        <v>0.119560332972048</v>
      </c>
      <c r="S64" s="10"/>
      <c r="T64" s="10"/>
      <c r="U64" s="10"/>
      <c r="V64" s="10"/>
      <c r="W64" s="10"/>
      <c r="X64" s="10"/>
      <c r="Y64" s="10"/>
      <c r="Z64" s="10"/>
      <c r="AA64" s="10"/>
    </row>
    <row r="65" spans="1:27" x14ac:dyDescent="0.25">
      <c r="A65" s="2"/>
      <c r="B65" s="4" t="s">
        <v>151</v>
      </c>
      <c r="C65" s="6" t="s">
        <v>109</v>
      </c>
      <c r="D65" s="12">
        <v>3.8643862226999199</v>
      </c>
      <c r="E65" s="12">
        <v>3.46557320867222</v>
      </c>
      <c r="F65" s="12">
        <v>2.45057857691382</v>
      </c>
      <c r="G65" s="8">
        <v>2.35814488215164</v>
      </c>
      <c r="H65" s="8">
        <v>2.3015004384820799</v>
      </c>
      <c r="I65" s="8">
        <v>2.39661663064647</v>
      </c>
      <c r="J65" s="8">
        <v>2.25796072293695</v>
      </c>
      <c r="K65" s="10">
        <v>1.3810222444821201</v>
      </c>
      <c r="L65" s="10">
        <v>1.6779304234660699</v>
      </c>
      <c r="M65" s="10">
        <v>1.5103056507480499</v>
      </c>
      <c r="N65" s="10">
        <v>1.28571716125619</v>
      </c>
      <c r="O65" s="10">
        <v>1.2989906372267701</v>
      </c>
      <c r="P65" s="10">
        <v>2.0998968665402802</v>
      </c>
      <c r="Q65" s="10">
        <v>2.1744799909948198</v>
      </c>
      <c r="R65" s="10">
        <v>2.1769882442926098</v>
      </c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20.399999999999999" x14ac:dyDescent="0.25">
      <c r="A66" s="2" t="s">
        <v>160</v>
      </c>
      <c r="B66" s="4" t="s">
        <v>152</v>
      </c>
      <c r="C66" s="6" t="s">
        <v>153</v>
      </c>
      <c r="D66" s="12">
        <v>0</v>
      </c>
      <c r="E66" s="12">
        <v>0</v>
      </c>
      <c r="F66" s="12">
        <v>0</v>
      </c>
      <c r="G66" s="8">
        <v>0</v>
      </c>
      <c r="H66" s="8">
        <v>0</v>
      </c>
      <c r="I66" s="8">
        <v>0</v>
      </c>
      <c r="J66" s="8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/>
      <c r="T66" s="10"/>
      <c r="U66" s="10"/>
      <c r="V66" s="10"/>
      <c r="W66" s="10"/>
      <c r="X66" s="10"/>
      <c r="Y66" s="10"/>
      <c r="Z66" s="10"/>
      <c r="AA66" s="10"/>
    </row>
    <row r="67" spans="1:27" x14ac:dyDescent="0.25">
      <c r="A67" s="2" t="s">
        <v>161</v>
      </c>
      <c r="B67" s="4" t="s">
        <v>46</v>
      </c>
      <c r="C67" s="6" t="s">
        <v>110</v>
      </c>
      <c r="D67" s="12">
        <v>0</v>
      </c>
      <c r="E67" s="12">
        <v>0</v>
      </c>
      <c r="F67" s="12">
        <v>0</v>
      </c>
      <c r="G67" s="8">
        <v>0</v>
      </c>
      <c r="H67" s="8">
        <v>0</v>
      </c>
      <c r="I67" s="8">
        <v>0</v>
      </c>
      <c r="J67" s="8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/>
      <c r="T67" s="10"/>
      <c r="U67" s="10"/>
      <c r="V67" s="10"/>
      <c r="W67" s="10"/>
      <c r="X67" s="10"/>
      <c r="Y67" s="10"/>
      <c r="Z67" s="10"/>
      <c r="AA67" s="10"/>
    </row>
    <row r="68" spans="1:27" x14ac:dyDescent="0.25">
      <c r="A68" s="18" t="s">
        <v>111</v>
      </c>
      <c r="B68" s="18"/>
      <c r="C68" s="18"/>
      <c r="D68" s="13">
        <v>220.85990030275499</v>
      </c>
      <c r="E68" s="13">
        <v>233.35889003304999</v>
      </c>
      <c r="F68" s="13">
        <v>246.26079700491499</v>
      </c>
      <c r="G68" s="8">
        <v>237.55721345366601</v>
      </c>
      <c r="H68" s="8">
        <v>238.914774055176</v>
      </c>
      <c r="I68" s="8">
        <v>246.88590427952201</v>
      </c>
      <c r="J68" s="8">
        <v>244.94365317957801</v>
      </c>
      <c r="K68" s="10">
        <v>224.86463459083899</v>
      </c>
      <c r="L68" s="10">
        <v>223.105507238261</v>
      </c>
      <c r="M68" s="10">
        <v>221.932181696561</v>
      </c>
      <c r="N68" s="10">
        <v>230.74438464558401</v>
      </c>
      <c r="O68" s="10">
        <v>225.70069676875801</v>
      </c>
      <c r="P68" s="10">
        <v>275.60691141279</v>
      </c>
      <c r="Q68" s="10">
        <v>238.55573884428301</v>
      </c>
      <c r="R68" s="10">
        <v>259.24338262741003</v>
      </c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" customHeight="1" x14ac:dyDescent="0.25">
      <c r="A69" s="9" t="s">
        <v>112</v>
      </c>
      <c r="B69" s="9"/>
      <c r="C69" s="9"/>
      <c r="D69" s="13">
        <v>0</v>
      </c>
      <c r="E69" s="13">
        <v>0</v>
      </c>
      <c r="F69" s="13">
        <v>0</v>
      </c>
      <c r="G69" s="8">
        <v>0</v>
      </c>
      <c r="H69" s="8">
        <v>0</v>
      </c>
      <c r="I69" s="8">
        <v>0</v>
      </c>
      <c r="J69" s="8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/>
      <c r="T69" s="10"/>
      <c r="U69" s="10"/>
      <c r="V69" s="10"/>
      <c r="W69" s="10"/>
      <c r="X69" s="10"/>
      <c r="Y69" s="10"/>
      <c r="Z69" s="10"/>
      <c r="AA69" s="10"/>
    </row>
    <row r="70" spans="1:27" x14ac:dyDescent="0.25">
      <c r="A70" s="18" t="s">
        <v>113</v>
      </c>
      <c r="B70" s="18"/>
      <c r="C70" s="18"/>
      <c r="D70" s="13">
        <v>3.3467507403407</v>
      </c>
      <c r="E70" s="13">
        <v>0.334595677266181</v>
      </c>
      <c r="F70" s="13">
        <v>1.94945124308047</v>
      </c>
      <c r="G70" s="8">
        <v>2.55620175558958</v>
      </c>
      <c r="H70" s="8">
        <v>0.67916193650460399</v>
      </c>
      <c r="I70" s="8">
        <v>4.6980777468791203E-3</v>
      </c>
      <c r="J70" s="8">
        <v>0.23238950767981201</v>
      </c>
      <c r="K70" s="10">
        <v>2.6230566098415999</v>
      </c>
      <c r="L70" s="10">
        <v>3.7891979560080999</v>
      </c>
      <c r="M70" s="10">
        <v>4.8443560015415601</v>
      </c>
      <c r="N70" s="10">
        <v>1.2119315504161099</v>
      </c>
      <c r="O70" s="10">
        <v>3.83026707081408</v>
      </c>
      <c r="P70" s="10">
        <v>0.47363748812226703</v>
      </c>
      <c r="Q70" s="10">
        <v>0.40928803116726398</v>
      </c>
      <c r="R70" s="10">
        <v>0.445221787328275</v>
      </c>
      <c r="S70" s="10"/>
      <c r="T70" s="10"/>
      <c r="U70" s="10"/>
      <c r="V70" s="10"/>
      <c r="W70" s="10"/>
      <c r="X70" s="10"/>
      <c r="Y70" s="10"/>
      <c r="Z70" s="10"/>
      <c r="AA70" s="10"/>
    </row>
    <row r="74" spans="1:27" x14ac:dyDescent="0.25">
      <c r="A74" s="1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27" x14ac:dyDescent="0.25">
      <c r="A75" s="15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27" x14ac:dyDescent="0.25">
      <c r="A76" s="15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27" x14ac:dyDescent="0.25">
      <c r="A77" s="15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27" x14ac:dyDescent="0.25">
      <c r="A78" s="15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27" x14ac:dyDescent="0.25">
      <c r="A79" s="15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27" x14ac:dyDescent="0.25">
      <c r="A80" s="15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1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15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</sheetData>
  <mergeCells count="2">
    <mergeCell ref="A68:C68"/>
    <mergeCell ref="A70:C70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53"/>
  <sheetViews>
    <sheetView tabSelected="1" zoomScale="90" zoomScaleNormal="90" workbookViewId="0">
      <pane xSplit="3" ySplit="1" topLeftCell="D2" activePane="bottomRight" state="frozen"/>
      <selection activeCell="A74" sqref="A74:Q83"/>
      <selection pane="topRight" activeCell="A74" sqref="A74:Q83"/>
      <selection pane="bottomLeft" activeCell="A74" sqref="A74:Q83"/>
      <selection pane="bottomRight" activeCell="N4" sqref="N4:N70"/>
    </sheetView>
  </sheetViews>
  <sheetFormatPr defaultRowHeight="13.2" x14ac:dyDescent="0.25"/>
  <cols>
    <col min="1" max="1" width="3" customWidth="1"/>
    <col min="2" max="2" width="10.33203125" customWidth="1"/>
    <col min="3" max="3" width="87.6640625" customWidth="1"/>
    <col min="4" max="6" width="8.88671875" customWidth="1"/>
    <col min="11" max="11" width="8.88671875" customWidth="1"/>
    <col min="14" max="14" width="8.88671875" customWidth="1"/>
    <col min="18" max="18" width="9.109375" customWidth="1"/>
    <col min="20" max="24" width="9.33203125" bestFit="1" customWidth="1"/>
  </cols>
  <sheetData>
    <row r="1" spans="1:27" x14ac:dyDescent="0.25">
      <c r="B1" s="2" t="s">
        <v>24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4">
        <v>2015</v>
      </c>
      <c r="L1" s="3">
        <v>2016</v>
      </c>
      <c r="M1" s="4">
        <v>2017</v>
      </c>
      <c r="N1" s="4">
        <v>2018</v>
      </c>
      <c r="O1" s="4">
        <v>2019</v>
      </c>
      <c r="P1" s="4">
        <v>2020</v>
      </c>
      <c r="Q1" s="4">
        <v>2021</v>
      </c>
      <c r="R1" s="4">
        <v>2022</v>
      </c>
    </row>
    <row r="2" spans="1:27" x14ac:dyDescent="0.25">
      <c r="A2" s="2" t="s">
        <v>21</v>
      </c>
      <c r="D2" s="8">
        <f>D3+SUM(D68:D70)</f>
        <v>27.899950928136125</v>
      </c>
      <c r="E2" s="8">
        <f t="shared" ref="E2:P2" si="0">E3+SUM(E68:E70)</f>
        <v>41.69999999999991</v>
      </c>
      <c r="F2" s="8">
        <f t="shared" si="0"/>
        <v>44.199999999999925</v>
      </c>
      <c r="G2" s="8">
        <f t="shared" si="0"/>
        <v>39.899983357277577</v>
      </c>
      <c r="H2" s="8">
        <f t="shared" si="0"/>
        <v>37.300007784842933</v>
      </c>
      <c r="I2" s="8">
        <f t="shared" si="0"/>
        <v>40.593693351894544</v>
      </c>
      <c r="J2" s="8">
        <f t="shared" si="0"/>
        <v>43.098494698795136</v>
      </c>
      <c r="K2" s="8">
        <f t="shared" si="0"/>
        <v>37.89765483722168</v>
      </c>
      <c r="L2" s="8">
        <f t="shared" si="0"/>
        <v>33.382723735162365</v>
      </c>
      <c r="M2" s="8">
        <f t="shared" si="0"/>
        <v>30.350098946192304</v>
      </c>
      <c r="N2" s="8">
        <f t="shared" si="0"/>
        <v>78.681281404744055</v>
      </c>
      <c r="O2" s="8">
        <f t="shared" si="0"/>
        <v>80.702805503504536</v>
      </c>
      <c r="P2" s="8">
        <f t="shared" si="0"/>
        <v>76.140266589999811</v>
      </c>
      <c r="Q2" s="8">
        <f t="shared" ref="Q2:R2" si="1">Q3+SUM(Q68:Q70)</f>
        <v>79.691999999999894</v>
      </c>
      <c r="R2" s="8">
        <f t="shared" si="1"/>
        <v>72.818419999999861</v>
      </c>
      <c r="S2" s="10"/>
      <c r="T2" s="10"/>
      <c r="U2" s="10"/>
      <c r="V2" s="10"/>
      <c r="W2" s="10"/>
      <c r="X2" s="10"/>
      <c r="Y2" s="10"/>
      <c r="Z2" s="10"/>
      <c r="AA2" s="10"/>
    </row>
    <row r="3" spans="1:27" x14ac:dyDescent="0.25">
      <c r="A3" s="2" t="s">
        <v>44</v>
      </c>
      <c r="D3" s="8">
        <f>SUM(D4:D67)</f>
        <v>27.686414076287402</v>
      </c>
      <c r="E3" s="8">
        <f t="shared" ref="E3:P3" si="2">SUM(E4:E67)</f>
        <v>41.36676051753097</v>
      </c>
      <c r="F3" s="8">
        <f t="shared" si="2"/>
        <v>44.091131357320947</v>
      </c>
      <c r="G3" s="8">
        <f t="shared" si="2"/>
        <v>39.801798748016928</v>
      </c>
      <c r="H3" s="8">
        <f t="shared" si="2"/>
        <v>37.185195574956985</v>
      </c>
      <c r="I3" s="8">
        <f t="shared" si="2"/>
        <v>40.474090138438612</v>
      </c>
      <c r="J3" s="8">
        <f t="shared" si="2"/>
        <v>42.899228493709025</v>
      </c>
      <c r="K3" s="8">
        <f t="shared" si="2"/>
        <v>37.683531894395664</v>
      </c>
      <c r="L3" s="8">
        <f t="shared" si="2"/>
        <v>33.200925470877166</v>
      </c>
      <c r="M3" s="8">
        <f t="shared" si="2"/>
        <v>30.257575990395473</v>
      </c>
      <c r="N3" s="8">
        <f t="shared" si="2"/>
        <v>78.39153785276001</v>
      </c>
      <c r="O3" s="8">
        <f t="shared" si="2"/>
        <v>80.454094375105768</v>
      </c>
      <c r="P3" s="8">
        <f t="shared" si="2"/>
        <v>75.906878089823792</v>
      </c>
      <c r="Q3" s="8">
        <f t="shared" ref="Q3:R3" si="3">SUM(Q4:Q67)</f>
        <v>79.462776206014382</v>
      </c>
      <c r="R3" s="8">
        <f t="shared" si="3"/>
        <v>72.606237208264488</v>
      </c>
      <c r="S3" s="10"/>
      <c r="T3" s="10"/>
      <c r="U3" s="10"/>
      <c r="V3" s="10"/>
      <c r="W3" s="10"/>
      <c r="X3" s="10"/>
      <c r="Y3" s="10"/>
      <c r="Z3" s="10"/>
      <c r="AA3" s="10"/>
    </row>
    <row r="4" spans="1:27" x14ac:dyDescent="0.25">
      <c r="A4" s="2" t="s">
        <v>25</v>
      </c>
      <c r="B4" s="3" t="s">
        <v>22</v>
      </c>
      <c r="C4" s="5" t="s">
        <v>50</v>
      </c>
      <c r="D4" s="11">
        <v>0.19685697550366901</v>
      </c>
      <c r="E4" s="11">
        <v>0.31560222639700602</v>
      </c>
      <c r="F4" s="11">
        <v>0.343076348942707</v>
      </c>
      <c r="G4" s="8">
        <v>0.34865123770052397</v>
      </c>
      <c r="H4" s="8">
        <v>0.30064410139023301</v>
      </c>
      <c r="I4" s="8">
        <v>0.38928542208682998</v>
      </c>
      <c r="J4" s="8">
        <v>0.45464331179374201</v>
      </c>
      <c r="K4" s="10">
        <v>0.52709340655961101</v>
      </c>
      <c r="L4" s="10">
        <v>0.34289194172943399</v>
      </c>
      <c r="M4" s="10">
        <v>0.3733489513273</v>
      </c>
      <c r="N4" s="10">
        <v>1.2492801514979801</v>
      </c>
      <c r="O4" s="10">
        <v>1.09093756849534</v>
      </c>
      <c r="P4" s="10">
        <v>1.2944786526629899</v>
      </c>
      <c r="Q4" s="10">
        <v>0.95659569240437303</v>
      </c>
      <c r="R4" s="10">
        <v>0.87405470927731099</v>
      </c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5">
      <c r="A5" s="2"/>
      <c r="B5" s="3" t="s">
        <v>23</v>
      </c>
      <c r="C5" s="5" t="s">
        <v>51</v>
      </c>
      <c r="D5" s="11">
        <v>0</v>
      </c>
      <c r="E5" s="11">
        <v>0</v>
      </c>
      <c r="F5" s="11">
        <v>0</v>
      </c>
      <c r="G5" s="8">
        <v>0</v>
      </c>
      <c r="H5" s="8">
        <v>0</v>
      </c>
      <c r="I5" s="8">
        <v>0</v>
      </c>
      <c r="J5" s="8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A6" s="2"/>
      <c r="B6" s="3" t="s">
        <v>114</v>
      </c>
      <c r="C6" s="5" t="s">
        <v>52</v>
      </c>
      <c r="D6" s="11">
        <v>0</v>
      </c>
      <c r="E6" s="11">
        <v>0</v>
      </c>
      <c r="F6" s="11">
        <v>0</v>
      </c>
      <c r="G6" s="8">
        <v>0</v>
      </c>
      <c r="H6" s="8">
        <v>0</v>
      </c>
      <c r="I6" s="8">
        <v>0</v>
      </c>
      <c r="J6" s="8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A7" s="2" t="s">
        <v>26</v>
      </c>
      <c r="B7" s="3" t="s">
        <v>115</v>
      </c>
      <c r="C7" s="5" t="s">
        <v>53</v>
      </c>
      <c r="D7" s="11">
        <v>0.206964409875489</v>
      </c>
      <c r="E7" s="11">
        <v>0.32110893217578101</v>
      </c>
      <c r="F7" s="11">
        <v>0.33158402070190901</v>
      </c>
      <c r="G7" s="8">
        <v>0.34680920982153901</v>
      </c>
      <c r="H7" s="8">
        <v>0.31852697322974499</v>
      </c>
      <c r="I7" s="8">
        <v>0.377059488526445</v>
      </c>
      <c r="J7" s="8">
        <v>0.416338553728754</v>
      </c>
      <c r="K7" s="10">
        <v>0.44223470193716902</v>
      </c>
      <c r="L7" s="10">
        <v>0.334390401208989</v>
      </c>
      <c r="M7" s="10">
        <v>0.32152734847765402</v>
      </c>
      <c r="N7" s="10">
        <v>0.966619360543712</v>
      </c>
      <c r="O7" s="10">
        <v>0.95362883417770805</v>
      </c>
      <c r="P7" s="10">
        <v>1.0003760775194099</v>
      </c>
      <c r="Q7" s="10">
        <v>0.99001374972761902</v>
      </c>
      <c r="R7" s="10">
        <v>0.90458925026491099</v>
      </c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2" t="s">
        <v>27</v>
      </c>
      <c r="B8" s="3" t="s">
        <v>116</v>
      </c>
      <c r="C8" s="5" t="s">
        <v>54</v>
      </c>
      <c r="D8" s="11">
        <v>0.42643449701374098</v>
      </c>
      <c r="E8" s="11">
        <v>0.73432497768092397</v>
      </c>
      <c r="F8" s="11">
        <v>0.780805679587386</v>
      </c>
      <c r="G8" s="8">
        <v>0.79801355102710403</v>
      </c>
      <c r="H8" s="8">
        <v>0.73197313436647304</v>
      </c>
      <c r="I8" s="8">
        <v>0.84935600309153203</v>
      </c>
      <c r="J8" s="8">
        <v>0.92030266248706805</v>
      </c>
      <c r="K8" s="10">
        <v>0.93605128999980802</v>
      </c>
      <c r="L8" s="10">
        <v>0.72794891919587601</v>
      </c>
      <c r="M8" s="10">
        <v>0.70368064716335599</v>
      </c>
      <c r="N8" s="10">
        <v>2.0096920226350199</v>
      </c>
      <c r="O8" s="10">
        <v>1.9277790816260401</v>
      </c>
      <c r="P8" s="10">
        <v>2.0187411408176499</v>
      </c>
      <c r="Q8" s="10">
        <v>1.9272068518547401</v>
      </c>
      <c r="R8" s="10">
        <v>1.7609155445611899</v>
      </c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2"/>
      <c r="B9" s="3" t="s">
        <v>117</v>
      </c>
      <c r="C9" s="5" t="s">
        <v>55</v>
      </c>
      <c r="D9" s="11">
        <v>3.4154017252193698E-2</v>
      </c>
      <c r="E9" s="11">
        <v>3.6988996026463501E-2</v>
      </c>
      <c r="F9" s="11">
        <v>3.9250700103636203E-2</v>
      </c>
      <c r="G9" s="8">
        <v>3.59139760645905E-2</v>
      </c>
      <c r="H9" s="8">
        <v>2.9601645585033001E-2</v>
      </c>
      <c r="I9" s="8">
        <v>3.2357659879485599E-2</v>
      </c>
      <c r="J9" s="8">
        <v>2.98984764531347E-2</v>
      </c>
      <c r="K9" s="10">
        <v>2.9033469780448001E-2</v>
      </c>
      <c r="L9" s="10">
        <v>2.1284234328323898E-2</v>
      </c>
      <c r="M9" s="10">
        <v>2.1637656178454999E-2</v>
      </c>
      <c r="N9" s="10">
        <v>5.6308774159260097E-2</v>
      </c>
      <c r="O9" s="10">
        <v>4.9462913385309198E-2</v>
      </c>
      <c r="P9" s="10">
        <v>4.5071734646486998E-2</v>
      </c>
      <c r="Q9" s="10">
        <v>4.8170419876541602E-2</v>
      </c>
      <c r="R9" s="10">
        <v>4.4013978606918601E-2</v>
      </c>
      <c r="S9" s="10"/>
      <c r="T9" s="10"/>
      <c r="U9" s="10"/>
      <c r="V9" s="10"/>
      <c r="W9" s="10"/>
      <c r="X9" s="10"/>
      <c r="Y9" s="10"/>
      <c r="Z9" s="10"/>
      <c r="AA9" s="10"/>
    </row>
    <row r="10" spans="1:27" ht="20.399999999999999" x14ac:dyDescent="0.25">
      <c r="A10" s="2"/>
      <c r="B10" s="3" t="s">
        <v>0</v>
      </c>
      <c r="C10" s="5" t="s">
        <v>56</v>
      </c>
      <c r="D10" s="11">
        <v>0</v>
      </c>
      <c r="E10" s="11">
        <v>0</v>
      </c>
      <c r="F10" s="11">
        <v>0</v>
      </c>
      <c r="G10" s="8">
        <v>0</v>
      </c>
      <c r="H10" s="8">
        <v>0</v>
      </c>
      <c r="I10" s="8">
        <v>0</v>
      </c>
      <c r="J10" s="8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2"/>
      <c r="B11" s="3" t="s">
        <v>1</v>
      </c>
      <c r="C11" s="5" t="s">
        <v>57</v>
      </c>
      <c r="D11" s="11">
        <v>0.24432881019924199</v>
      </c>
      <c r="E11" s="11">
        <v>0.326399867966854</v>
      </c>
      <c r="F11" s="11">
        <v>0.37931552863039703</v>
      </c>
      <c r="G11" s="8">
        <v>0.36399996581331401</v>
      </c>
      <c r="H11" s="8">
        <v>0.38400877526993399</v>
      </c>
      <c r="I11" s="8">
        <v>0.45093295333550198</v>
      </c>
      <c r="J11" s="8">
        <v>0.52184914980326202</v>
      </c>
      <c r="K11" s="10">
        <v>0.54855873674246802</v>
      </c>
      <c r="L11" s="10">
        <v>0.41204967295439798</v>
      </c>
      <c r="M11" s="10">
        <v>0.361158042967411</v>
      </c>
      <c r="N11" s="10">
        <v>1.04245602273709</v>
      </c>
      <c r="O11" s="10">
        <v>0.90192140970574297</v>
      </c>
      <c r="P11" s="10">
        <v>0.88589249762159805</v>
      </c>
      <c r="Q11" s="10">
        <v>0.92168486447487397</v>
      </c>
      <c r="R11" s="10">
        <v>0.84215620314892503</v>
      </c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2"/>
      <c r="B12" s="3" t="s">
        <v>2</v>
      </c>
      <c r="C12" s="5" t="s">
        <v>58</v>
      </c>
      <c r="D12" s="11">
        <v>0</v>
      </c>
      <c r="E12" s="11">
        <v>0</v>
      </c>
      <c r="F12" s="11">
        <v>0</v>
      </c>
      <c r="G12" s="8">
        <v>0</v>
      </c>
      <c r="H12" s="8">
        <v>0</v>
      </c>
      <c r="I12" s="8">
        <v>0</v>
      </c>
      <c r="J12" s="8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2"/>
      <c r="B13" s="3" t="s">
        <v>3</v>
      </c>
      <c r="C13" s="5" t="s">
        <v>59</v>
      </c>
      <c r="D13" s="11">
        <v>1.6292901049436599</v>
      </c>
      <c r="E13" s="11">
        <v>2.3656849408099001</v>
      </c>
      <c r="F13" s="11">
        <v>2.8876898717573201</v>
      </c>
      <c r="G13" s="8">
        <v>2.8169441641693802</v>
      </c>
      <c r="H13" s="8">
        <v>2.5403569275004401</v>
      </c>
      <c r="I13" s="8">
        <v>2.7333979917342202</v>
      </c>
      <c r="J13" s="8">
        <v>3.1164733278791701</v>
      </c>
      <c r="K13" s="10">
        <v>2.6817878049038102</v>
      </c>
      <c r="L13" s="10">
        <v>1.85229671777143</v>
      </c>
      <c r="M13" s="10">
        <v>2.0762394878297101</v>
      </c>
      <c r="N13" s="10">
        <v>6.1930185002008002</v>
      </c>
      <c r="O13" s="10">
        <v>5.0025667013513999</v>
      </c>
      <c r="P13" s="10">
        <v>2.83540798522225</v>
      </c>
      <c r="Q13" s="10">
        <v>3.1105867862116998</v>
      </c>
      <c r="R13" s="10">
        <v>2.8421861510482498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7"/>
      <c r="B14" s="3" t="s">
        <v>4</v>
      </c>
      <c r="C14" s="5" t="s">
        <v>60</v>
      </c>
      <c r="D14" s="11">
        <v>2.4895458757546498</v>
      </c>
      <c r="E14" s="11">
        <v>3.6147529343350699</v>
      </c>
      <c r="F14" s="11">
        <v>4.4123734557023697</v>
      </c>
      <c r="G14" s="8">
        <v>4.0504045790796699</v>
      </c>
      <c r="H14" s="8">
        <v>4.1961718072956904</v>
      </c>
      <c r="I14" s="8">
        <v>4.7089167500995996</v>
      </c>
      <c r="J14" s="8">
        <v>5.4279693839933003</v>
      </c>
      <c r="K14" s="10">
        <v>4.8546043518698898</v>
      </c>
      <c r="L14" s="10">
        <v>3.4770705121508301</v>
      </c>
      <c r="M14" s="10">
        <v>3.9991828887718599</v>
      </c>
      <c r="N14" s="10">
        <v>10.071468140433501</v>
      </c>
      <c r="O14" s="10">
        <v>9.6724500740897508</v>
      </c>
      <c r="P14" s="10">
        <v>13.0830974463552</v>
      </c>
      <c r="Q14" s="10">
        <v>14.352823386071799</v>
      </c>
      <c r="R14" s="10">
        <v>13.114373158517701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2"/>
      <c r="B15" s="3" t="s">
        <v>5</v>
      </c>
      <c r="C15" s="5" t="s">
        <v>61</v>
      </c>
      <c r="D15" s="11">
        <v>0.14310446810956101</v>
      </c>
      <c r="E15" s="11">
        <v>0.20778379746012501</v>
      </c>
      <c r="F15" s="11">
        <v>0.253632745886889</v>
      </c>
      <c r="G15" s="8">
        <v>0.25465400371264002</v>
      </c>
      <c r="H15" s="8">
        <v>0.27568374340316798</v>
      </c>
      <c r="I15" s="8">
        <v>0.37437327627366901</v>
      </c>
      <c r="J15" s="8">
        <v>0.469308593757089</v>
      </c>
      <c r="K15" s="10">
        <v>0.81187974566198995</v>
      </c>
      <c r="L15" s="10">
        <v>0.79807152650053104</v>
      </c>
      <c r="M15" s="10">
        <v>0.73814672733901698</v>
      </c>
      <c r="N15" s="10">
        <v>1.8495147915491099</v>
      </c>
      <c r="O15" s="10">
        <v>1.86921349058442</v>
      </c>
      <c r="P15" s="10">
        <v>1.86971423033113</v>
      </c>
      <c r="Q15" s="10">
        <v>2.0511716159267701</v>
      </c>
      <c r="R15" s="10">
        <v>1.87418386333155</v>
      </c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B16" s="3" t="s">
        <v>6</v>
      </c>
      <c r="C16" s="5" t="s">
        <v>62</v>
      </c>
      <c r="D16" s="11">
        <v>0</v>
      </c>
      <c r="E16" s="11">
        <v>0</v>
      </c>
      <c r="F16" s="11">
        <v>0</v>
      </c>
      <c r="G16" s="8">
        <v>0</v>
      </c>
      <c r="H16" s="8">
        <v>0</v>
      </c>
      <c r="I16" s="8">
        <v>0</v>
      </c>
      <c r="J16" s="8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5">
      <c r="B17" s="3" t="s">
        <v>7</v>
      </c>
      <c r="C17" s="5" t="s">
        <v>63</v>
      </c>
      <c r="D17" s="11">
        <v>9.67777800375801E-2</v>
      </c>
      <c r="E17" s="11">
        <v>0.13232916204753301</v>
      </c>
      <c r="F17" s="11">
        <v>0.15784223686662799</v>
      </c>
      <c r="G17" s="8">
        <v>0.200870265693252</v>
      </c>
      <c r="H17" s="8">
        <v>0.15337242276530999</v>
      </c>
      <c r="I17" s="8">
        <v>0.17294648987939101</v>
      </c>
      <c r="J17" s="8">
        <v>0.195961704038983</v>
      </c>
      <c r="K17" s="10">
        <v>0.30480933964933798</v>
      </c>
      <c r="L17" s="10">
        <v>0.142473462656904</v>
      </c>
      <c r="M17" s="10">
        <v>0.17346029325759099</v>
      </c>
      <c r="N17" s="10">
        <v>0.44914238156405001</v>
      </c>
      <c r="O17" s="10">
        <v>0.39300513675501803</v>
      </c>
      <c r="P17" s="10">
        <v>0.44327504716765798</v>
      </c>
      <c r="Q17" s="10">
        <v>0.415362718128019</v>
      </c>
      <c r="R17" s="10">
        <v>0.37952265802651203</v>
      </c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5">
      <c r="B18" s="3" t="s">
        <v>8</v>
      </c>
      <c r="C18" s="5" t="s">
        <v>64</v>
      </c>
      <c r="D18" s="11">
        <v>0.98820919457568701</v>
      </c>
      <c r="E18" s="11">
        <v>0.86165679430535602</v>
      </c>
      <c r="F18" s="11">
        <v>1.2184712180625701</v>
      </c>
      <c r="G18" s="8">
        <v>1.1317726285641501</v>
      </c>
      <c r="H18" s="8">
        <v>0.60076813139296803</v>
      </c>
      <c r="I18" s="8">
        <v>0.55136434773321297</v>
      </c>
      <c r="J18" s="8">
        <v>0.61667392646998398</v>
      </c>
      <c r="K18" s="10">
        <v>0.51215015671627895</v>
      </c>
      <c r="L18" s="10">
        <v>0.47781551843502601</v>
      </c>
      <c r="M18" s="10">
        <v>0.32320055064258502</v>
      </c>
      <c r="N18" s="10">
        <v>0.93503437016638102</v>
      </c>
      <c r="O18" s="10">
        <v>0.80082303988410097</v>
      </c>
      <c r="P18" s="10">
        <v>0.82318933764223101</v>
      </c>
      <c r="Q18" s="10">
        <v>0.81543146024253599</v>
      </c>
      <c r="R18" s="10">
        <v>0.74507099872719995</v>
      </c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5">
      <c r="B19" s="3" t="s">
        <v>9</v>
      </c>
      <c r="C19" s="5" t="s">
        <v>65</v>
      </c>
      <c r="D19" s="11">
        <v>0</v>
      </c>
      <c r="E19" s="11">
        <v>0</v>
      </c>
      <c r="F19" s="11">
        <v>0</v>
      </c>
      <c r="G19" s="8">
        <v>0</v>
      </c>
      <c r="H19" s="8">
        <v>0</v>
      </c>
      <c r="I19" s="8">
        <v>0</v>
      </c>
      <c r="J19" s="8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5">
      <c r="B20" s="3" t="s">
        <v>10</v>
      </c>
      <c r="C20" s="5" t="s">
        <v>118</v>
      </c>
      <c r="D20" s="11">
        <v>0</v>
      </c>
      <c r="E20" s="11">
        <v>0</v>
      </c>
      <c r="F20" s="11">
        <v>0</v>
      </c>
      <c r="G20" s="8">
        <v>0</v>
      </c>
      <c r="H20" s="8">
        <v>0</v>
      </c>
      <c r="I20" s="8">
        <v>0</v>
      </c>
      <c r="J20" s="8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5">
      <c r="B21" s="3" t="s">
        <v>11</v>
      </c>
      <c r="C21" s="5" t="s">
        <v>66</v>
      </c>
      <c r="D21" s="11">
        <v>1.71716430015393E-2</v>
      </c>
      <c r="E21" s="11">
        <v>2.34796575049637E-2</v>
      </c>
      <c r="F21" s="11">
        <v>2.8006537667899099E-2</v>
      </c>
      <c r="G21" s="8">
        <v>3.4214647048591999E-2</v>
      </c>
      <c r="H21" s="8">
        <v>2.5446826996682902E-2</v>
      </c>
      <c r="I21" s="8">
        <v>2.8051165086454E-2</v>
      </c>
      <c r="J21" s="8">
        <v>2.9239566075079201E-2</v>
      </c>
      <c r="K21" s="10">
        <v>4.7872528125884002E-2</v>
      </c>
      <c r="L21" s="10">
        <v>1.9283535259826599E-2</v>
      </c>
      <c r="M21" s="10">
        <v>2.2077093925099298E-2</v>
      </c>
      <c r="N21" s="10">
        <v>5.55443717134236E-2</v>
      </c>
      <c r="O21" s="10">
        <v>5.0582748692769998E-2</v>
      </c>
      <c r="P21" s="10">
        <v>8.1403405161455195E-2</v>
      </c>
      <c r="Q21" s="10">
        <v>7.6277561412000497E-2</v>
      </c>
      <c r="R21" s="10">
        <v>6.9695862414740295E-2</v>
      </c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5">
      <c r="B22" s="3" t="s">
        <v>12</v>
      </c>
      <c r="C22" s="5" t="s">
        <v>67</v>
      </c>
      <c r="D22" s="11">
        <v>0</v>
      </c>
      <c r="E22" s="11">
        <v>0</v>
      </c>
      <c r="F22" s="11">
        <v>0</v>
      </c>
      <c r="G22" s="8">
        <v>0</v>
      </c>
      <c r="H22" s="8">
        <v>0</v>
      </c>
      <c r="I22" s="8">
        <v>0</v>
      </c>
      <c r="J22" s="8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5">
      <c r="B23" s="3" t="s">
        <v>13</v>
      </c>
      <c r="C23" s="5" t="s">
        <v>68</v>
      </c>
      <c r="D23" s="11">
        <v>0</v>
      </c>
      <c r="E23" s="11">
        <v>0</v>
      </c>
      <c r="F23" s="11">
        <v>0</v>
      </c>
      <c r="G23" s="8">
        <v>0</v>
      </c>
      <c r="H23" s="8">
        <v>0</v>
      </c>
      <c r="I23" s="8">
        <v>0</v>
      </c>
      <c r="J23" s="8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5">
      <c r="B24" s="3" t="s">
        <v>14</v>
      </c>
      <c r="C24" s="5" t="s">
        <v>69</v>
      </c>
      <c r="D24" s="11">
        <v>0</v>
      </c>
      <c r="E24" s="11">
        <v>0</v>
      </c>
      <c r="F24" s="11">
        <v>0</v>
      </c>
      <c r="G24" s="8">
        <v>0</v>
      </c>
      <c r="H24" s="8">
        <v>0</v>
      </c>
      <c r="I24" s="8">
        <v>0</v>
      </c>
      <c r="J24" s="8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5">
      <c r="B25" s="4" t="s">
        <v>119</v>
      </c>
      <c r="C25" s="5" t="s">
        <v>70</v>
      </c>
      <c r="D25" s="11">
        <v>2.5866445960884998E-2</v>
      </c>
      <c r="E25" s="11">
        <v>3.5368502127477802E-2</v>
      </c>
      <c r="F25" s="11">
        <v>4.2187552645560102E-2</v>
      </c>
      <c r="G25" s="8">
        <v>4.8253192235836503E-2</v>
      </c>
      <c r="H25" s="8">
        <v>3.6094565249766598E-2</v>
      </c>
      <c r="I25" s="8">
        <v>4.1588061298901399E-2</v>
      </c>
      <c r="J25" s="8">
        <v>4.9452396878661799E-2</v>
      </c>
      <c r="K25" s="10">
        <v>8.0643782208192002E-2</v>
      </c>
      <c r="L25" s="10">
        <v>3.8522171624410802E-2</v>
      </c>
      <c r="M25" s="10">
        <v>4.4157184475760398E-2</v>
      </c>
      <c r="N25" s="10">
        <v>0.11726856653613101</v>
      </c>
      <c r="O25" s="10">
        <v>0.117632261808248</v>
      </c>
      <c r="P25" s="10">
        <v>0.153806666775924</v>
      </c>
      <c r="Q25" s="10">
        <v>0.14412170408972999</v>
      </c>
      <c r="R25" s="10">
        <v>0.13168599353827001</v>
      </c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25">
      <c r="B26" s="3" t="s">
        <v>15</v>
      </c>
      <c r="C26" s="5" t="s">
        <v>71</v>
      </c>
      <c r="D26" s="11">
        <v>2.8942270842372501E-2</v>
      </c>
      <c r="E26" s="11">
        <v>3.9574233329558901E-2</v>
      </c>
      <c r="F26" s="11">
        <v>4.7204149216751298E-2</v>
      </c>
      <c r="G26" s="8">
        <v>5.6884734793360002E-2</v>
      </c>
      <c r="H26" s="8">
        <v>4.6110845614954397E-2</v>
      </c>
      <c r="I26" s="8">
        <v>5.9746752255126601E-2</v>
      </c>
      <c r="J26" s="8">
        <v>6.8318892290689798E-2</v>
      </c>
      <c r="K26" s="10">
        <v>7.6265433203359795E-2</v>
      </c>
      <c r="L26" s="10">
        <v>3.7522970191989899E-2</v>
      </c>
      <c r="M26" s="10">
        <v>4.4129925313492101E-2</v>
      </c>
      <c r="N26" s="10">
        <v>0.116211800771139</v>
      </c>
      <c r="O26" s="10">
        <v>0.11155315148205699</v>
      </c>
      <c r="P26" s="10">
        <v>5.4194420107596002E-2</v>
      </c>
      <c r="Q26" s="10">
        <v>5.0781883138007702E-2</v>
      </c>
      <c r="R26" s="10">
        <v>4.6400108692923901E-2</v>
      </c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25">
      <c r="A27" s="2" t="s">
        <v>28</v>
      </c>
      <c r="B27" s="3" t="s">
        <v>16</v>
      </c>
      <c r="C27" s="5" t="s">
        <v>72</v>
      </c>
      <c r="D27" s="11">
        <v>21.002092802141899</v>
      </c>
      <c r="E27" s="11">
        <v>32.118547266232397</v>
      </c>
      <c r="F27" s="11">
        <v>32.904968378705</v>
      </c>
      <c r="G27" s="8">
        <v>29.014314751654201</v>
      </c>
      <c r="H27" s="8">
        <v>27.1899086182618</v>
      </c>
      <c r="I27" s="8">
        <v>28.961648110238301</v>
      </c>
      <c r="J27" s="8">
        <v>29.289779238321699</v>
      </c>
      <c r="K27" s="10">
        <v>24.676861028789698</v>
      </c>
      <c r="L27" s="10">
        <v>23.780221620241502</v>
      </c>
      <c r="M27" s="10">
        <v>20.3919710344998</v>
      </c>
      <c r="N27" s="10">
        <v>51.3829470817386</v>
      </c>
      <c r="O27" s="10">
        <v>55.493195407811498</v>
      </c>
      <c r="P27" s="10">
        <v>49.156757185331102</v>
      </c>
      <c r="Q27" s="10">
        <v>51.430274174616898</v>
      </c>
      <c r="R27" s="10">
        <v>46.992552547209897</v>
      </c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25">
      <c r="A28" s="2" t="s">
        <v>29</v>
      </c>
      <c r="B28" s="3" t="s">
        <v>17</v>
      </c>
      <c r="C28" s="5" t="s">
        <v>73</v>
      </c>
      <c r="D28" s="11">
        <v>0</v>
      </c>
      <c r="E28" s="11">
        <v>0</v>
      </c>
      <c r="F28" s="11">
        <v>0</v>
      </c>
      <c r="G28" s="8">
        <v>0</v>
      </c>
      <c r="H28" s="8">
        <v>0</v>
      </c>
      <c r="I28" s="8">
        <v>0</v>
      </c>
      <c r="J28" s="8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25">
      <c r="A29" s="2"/>
      <c r="B29" s="3" t="s">
        <v>120</v>
      </c>
      <c r="C29" s="5" t="s">
        <v>74</v>
      </c>
      <c r="D29" s="11">
        <v>0</v>
      </c>
      <c r="E29" s="11">
        <v>0</v>
      </c>
      <c r="F29" s="11">
        <v>0</v>
      </c>
      <c r="G29" s="8">
        <v>0</v>
      </c>
      <c r="H29" s="8">
        <v>0</v>
      </c>
      <c r="I29" s="8">
        <v>0</v>
      </c>
      <c r="J29" s="8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/>
      <c r="T29" s="10"/>
      <c r="U29" s="10"/>
      <c r="V29" s="10"/>
      <c r="W29" s="10"/>
      <c r="X29" s="10"/>
      <c r="Y29" s="10"/>
      <c r="Z29" s="10"/>
      <c r="AA29" s="10"/>
    </row>
    <row r="30" spans="1:27" x14ac:dyDescent="0.25">
      <c r="A30" s="2" t="s">
        <v>30</v>
      </c>
      <c r="B30" s="3" t="s">
        <v>121</v>
      </c>
      <c r="C30" s="5" t="s">
        <v>75</v>
      </c>
      <c r="D30" s="11">
        <v>4.6668554782370803E-3</v>
      </c>
      <c r="E30" s="11">
        <v>7.1685234602817498E-3</v>
      </c>
      <c r="F30" s="11">
        <v>7.8350482911515602E-3</v>
      </c>
      <c r="G30" s="8">
        <v>1.1122464582909899E-2</v>
      </c>
      <c r="H30" s="8">
        <v>8.6441280585876096E-3</v>
      </c>
      <c r="I30" s="14">
        <v>3.8571903453397901E-3</v>
      </c>
      <c r="J30" s="8">
        <v>1.0815230177380699E-3</v>
      </c>
      <c r="K30" s="10">
        <v>1.49713528415989E-3</v>
      </c>
      <c r="L30" s="10">
        <v>1.7801291256265401E-3</v>
      </c>
      <c r="M30" s="10">
        <v>6.1259319065234095E-4</v>
      </c>
      <c r="N30" s="10">
        <v>1.5717355522688499E-3</v>
      </c>
      <c r="O30" s="10">
        <v>1.03214379009225E-3</v>
      </c>
      <c r="P30" s="10">
        <v>2.30306833528635E-4</v>
      </c>
      <c r="Q30" s="10">
        <v>2.27921215804118E-4</v>
      </c>
      <c r="R30" s="10">
        <v>2.08254765936775E-4</v>
      </c>
      <c r="S30" s="10"/>
      <c r="T30" s="10"/>
      <c r="U30" s="10"/>
      <c r="V30" s="10"/>
      <c r="W30" s="10"/>
      <c r="X30" s="10"/>
      <c r="Y30" s="10"/>
      <c r="Z30" s="10"/>
      <c r="AA30" s="10"/>
    </row>
    <row r="31" spans="1:27" x14ac:dyDescent="0.25">
      <c r="A31" s="2" t="s">
        <v>32</v>
      </c>
      <c r="B31" s="3" t="s">
        <v>31</v>
      </c>
      <c r="C31" s="5" t="s">
        <v>76</v>
      </c>
      <c r="D31" s="11">
        <v>1.6882841436798299E-3</v>
      </c>
      <c r="E31" s="11">
        <v>2.50996673509784E-3</v>
      </c>
      <c r="F31" s="11">
        <v>2.85313900897321E-3</v>
      </c>
      <c r="G31" s="8">
        <v>3.0658690653795301E-3</v>
      </c>
      <c r="H31" s="8">
        <v>3.4077075156203002E-3</v>
      </c>
      <c r="I31" s="8">
        <v>7.2481845306524798E-3</v>
      </c>
      <c r="J31" s="8">
        <v>1.18505960007039E-2</v>
      </c>
      <c r="K31" s="10">
        <v>1.2704037332823E-2</v>
      </c>
      <c r="L31" s="10">
        <v>8.7059813359184404E-3</v>
      </c>
      <c r="M31" s="10">
        <v>7.58012077692247E-3</v>
      </c>
      <c r="N31" s="10">
        <v>1.9889396623989801E-2</v>
      </c>
      <c r="O31" s="10">
        <v>2.17767299471316E-2</v>
      </c>
      <c r="P31" s="10">
        <v>2.0283178451030299E-2</v>
      </c>
      <c r="Q31" s="10">
        <v>2.0384568546057399E-2</v>
      </c>
      <c r="R31" s="10">
        <v>1.8625662101284E-2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1:27" x14ac:dyDescent="0.25">
      <c r="A32" s="2"/>
      <c r="B32" s="4" t="s">
        <v>122</v>
      </c>
      <c r="C32" s="5" t="s">
        <v>77</v>
      </c>
      <c r="D32" s="11">
        <v>4.9662232480674803E-3</v>
      </c>
      <c r="E32" s="11">
        <v>7.3832685086704297E-3</v>
      </c>
      <c r="F32" s="11">
        <v>8.3927372826277293E-3</v>
      </c>
      <c r="G32" s="8">
        <v>9.8070202101151697E-3</v>
      </c>
      <c r="H32" s="8">
        <v>1.09949748167765E-2</v>
      </c>
      <c r="I32" s="8">
        <v>2.25886355928402E-2</v>
      </c>
      <c r="J32" s="8">
        <v>3.8752543624706801E-2</v>
      </c>
      <c r="K32" s="10">
        <v>6.1457678514574197E-2</v>
      </c>
      <c r="L32" s="10">
        <v>3.6410526396932603E-2</v>
      </c>
      <c r="M32" s="10">
        <v>3.2103953538488703E-2</v>
      </c>
      <c r="N32" s="10">
        <v>8.5637855166188007E-2</v>
      </c>
      <c r="O32" s="10">
        <v>9.3174180506288395E-2</v>
      </c>
      <c r="P32" s="10">
        <v>4.6972962005099803E-2</v>
      </c>
      <c r="Q32" s="10">
        <v>4.7207767072407203E-2</v>
      </c>
      <c r="R32" s="10">
        <v>4.3134389430912801E-2</v>
      </c>
      <c r="S32" s="10"/>
      <c r="T32" s="10"/>
      <c r="U32" s="10"/>
      <c r="V32" s="10"/>
      <c r="W32" s="10"/>
      <c r="X32" s="10"/>
      <c r="Y32" s="10"/>
      <c r="Z32" s="10"/>
      <c r="AA32" s="10"/>
    </row>
    <row r="33" spans="1:29" x14ac:dyDescent="0.25">
      <c r="A33" s="2"/>
      <c r="B33" s="3" t="s">
        <v>123</v>
      </c>
      <c r="C33" s="5" t="s">
        <v>78</v>
      </c>
      <c r="D33" s="11">
        <v>1.18122239777272E-2</v>
      </c>
      <c r="E33" s="11">
        <v>1.7561196296612801E-2</v>
      </c>
      <c r="F33" s="11">
        <v>1.99622303743992E-2</v>
      </c>
      <c r="G33" s="8">
        <v>2.2062935447695001E-2</v>
      </c>
      <c r="H33" s="8">
        <v>2.4788276487205999E-2</v>
      </c>
      <c r="I33" s="8">
        <v>5.3197306147056103E-2</v>
      </c>
      <c r="J33" s="8">
        <v>0.10141788789648799</v>
      </c>
      <c r="K33" s="10">
        <v>5.2810518715615699E-2</v>
      </c>
      <c r="L33" s="10">
        <v>3.2561805891883899E-2</v>
      </c>
      <c r="M33" s="10">
        <v>2.8313980549092701E-2</v>
      </c>
      <c r="N33" s="10">
        <v>8.0330009554694395E-2</v>
      </c>
      <c r="O33" s="10">
        <v>7.7639262217412602E-2</v>
      </c>
      <c r="P33" s="10">
        <v>7.0561933394350601E-2</v>
      </c>
      <c r="Q33" s="10">
        <v>7.0914653316892506E-2</v>
      </c>
      <c r="R33" s="10">
        <v>6.4795699144959307E-2</v>
      </c>
      <c r="S33" s="10"/>
      <c r="T33" s="10"/>
      <c r="U33" s="10"/>
      <c r="V33" s="10"/>
      <c r="W33" s="10"/>
      <c r="X33" s="10"/>
      <c r="Y33" s="10"/>
      <c r="Z33" s="10"/>
      <c r="AA33" s="10"/>
    </row>
    <row r="34" spans="1:29" x14ac:dyDescent="0.25">
      <c r="A34" s="2" t="s">
        <v>33</v>
      </c>
      <c r="B34" s="4" t="s">
        <v>124</v>
      </c>
      <c r="C34" s="5" t="s">
        <v>79</v>
      </c>
      <c r="D34" s="11">
        <v>4.0948398260895304E-3</v>
      </c>
      <c r="E34" s="11">
        <v>6.0877855114107298E-3</v>
      </c>
      <c r="F34" s="11">
        <v>6.9201308838026396E-3</v>
      </c>
      <c r="G34" s="8">
        <v>7.8909283438879808E-3</v>
      </c>
      <c r="H34" s="8">
        <v>8.8109012470332804E-3</v>
      </c>
      <c r="I34" s="8">
        <v>1.8736629136987301E-2</v>
      </c>
      <c r="J34" s="8">
        <v>3.4890527123542299E-2</v>
      </c>
      <c r="K34" s="10">
        <v>3.8037177287726598E-2</v>
      </c>
      <c r="L34" s="10">
        <v>2.2982709420261999E-2</v>
      </c>
      <c r="M34" s="10">
        <v>2.0502134581512E-2</v>
      </c>
      <c r="N34" s="10">
        <v>5.9379889560188803E-2</v>
      </c>
      <c r="O34" s="10">
        <v>6.2841926125338704E-2</v>
      </c>
      <c r="P34" s="10">
        <v>5.0585273479335599E-2</v>
      </c>
      <c r="Q34" s="10">
        <v>5.0838135509683802E-2</v>
      </c>
      <c r="R34" s="10">
        <v>4.6451507262624703E-2</v>
      </c>
      <c r="S34" s="10"/>
      <c r="T34" s="10"/>
      <c r="U34" s="10"/>
      <c r="V34" s="10"/>
      <c r="W34" s="10"/>
      <c r="X34" s="10"/>
      <c r="Y34" s="10"/>
      <c r="Z34" s="10"/>
      <c r="AA34" s="10"/>
    </row>
    <row r="35" spans="1:29" x14ac:dyDescent="0.25">
      <c r="A35" s="2"/>
      <c r="B35" s="4" t="s">
        <v>125</v>
      </c>
      <c r="C35" s="5" t="s">
        <v>80</v>
      </c>
      <c r="D35" s="11">
        <v>1.6362140021430499E-5</v>
      </c>
      <c r="E35" s="11">
        <v>2.43255421917839E-5</v>
      </c>
      <c r="F35" s="11">
        <v>2.7651423571196001E-5</v>
      </c>
      <c r="G35" s="8">
        <v>3.3265907123885902E-5</v>
      </c>
      <c r="H35" s="8">
        <v>3.24046307703143E-5</v>
      </c>
      <c r="I35" s="8">
        <v>2.7129791986150399E-5</v>
      </c>
      <c r="J35" s="8">
        <v>4.5051110533989601E-5</v>
      </c>
      <c r="K35" s="10">
        <v>3.6430408390609601E-5</v>
      </c>
      <c r="L35" s="10">
        <v>2.2636713559898501E-5</v>
      </c>
      <c r="M35" s="10">
        <v>0</v>
      </c>
      <c r="N35" s="10">
        <v>5.67727383276859E-5</v>
      </c>
      <c r="O35" s="10">
        <v>4.5072507664562702E-5</v>
      </c>
      <c r="P35" s="10">
        <v>4.8398222930503898E-4</v>
      </c>
      <c r="Q35" s="10">
        <v>4.86401524897155E-4</v>
      </c>
      <c r="R35" s="10">
        <v>4.44431797897233E-4</v>
      </c>
      <c r="S35" s="10"/>
      <c r="T35" s="10"/>
      <c r="U35" s="10"/>
      <c r="V35" s="10"/>
      <c r="W35" s="10"/>
      <c r="X35" s="10"/>
      <c r="Y35" s="10"/>
      <c r="Z35" s="10"/>
      <c r="AA35" s="10"/>
      <c r="AB35" s="16"/>
      <c r="AC35" s="16"/>
    </row>
    <row r="36" spans="1:29" x14ac:dyDescent="0.25">
      <c r="A36" s="2"/>
      <c r="B36" s="4" t="s">
        <v>126</v>
      </c>
      <c r="C36" s="5" t="s">
        <v>81</v>
      </c>
      <c r="D36" s="11">
        <v>1.2048287259077701E-5</v>
      </c>
      <c r="E36" s="11">
        <v>1.7912150835744001E-5</v>
      </c>
      <c r="F36" s="11">
        <v>2.0361168763490101E-5</v>
      </c>
      <c r="G36" s="8">
        <v>2.0437136669211099E-5</v>
      </c>
      <c r="H36" s="8">
        <v>2.3134916724958401E-5</v>
      </c>
      <c r="I36" s="8">
        <v>5.4050972644546101E-5</v>
      </c>
      <c r="J36" s="8">
        <v>1.03680962121905E-4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/>
      <c r="T36" s="10"/>
      <c r="U36" s="10"/>
      <c r="V36" s="10"/>
      <c r="W36" s="10"/>
      <c r="X36" s="10"/>
      <c r="Y36" s="10"/>
      <c r="Z36" s="10"/>
      <c r="AA36" s="10"/>
    </row>
    <row r="37" spans="1:29" x14ac:dyDescent="0.25">
      <c r="A37" s="2"/>
      <c r="B37" s="3" t="s">
        <v>127</v>
      </c>
      <c r="C37" s="5" t="s">
        <v>82</v>
      </c>
      <c r="D37" s="11">
        <v>1.3885429665295899E-2</v>
      </c>
      <c r="E37" s="11">
        <v>2.0643424682333999E-2</v>
      </c>
      <c r="F37" s="11">
        <v>2.3465872840610202E-2</v>
      </c>
      <c r="G37" s="8">
        <v>2.44279468444383E-2</v>
      </c>
      <c r="H37" s="8">
        <v>2.82884230551625E-2</v>
      </c>
      <c r="I37" s="8">
        <v>5.9384750391194598E-2</v>
      </c>
      <c r="J37" s="8">
        <v>0.105576527759557</v>
      </c>
      <c r="K37" s="10">
        <v>4.16307779782987E-2</v>
      </c>
      <c r="L37" s="10">
        <v>2.55139141786257E-2</v>
      </c>
      <c r="M37" s="10">
        <v>2.2717239846751901E-2</v>
      </c>
      <c r="N37" s="10">
        <v>6.2973713939577097E-2</v>
      </c>
      <c r="O37" s="10">
        <v>6.7140538686717502E-2</v>
      </c>
      <c r="P37" s="10">
        <v>5.3436942730806798E-2</v>
      </c>
      <c r="Q37" s="10">
        <v>5.3704059480507299E-2</v>
      </c>
      <c r="R37" s="10">
        <v>4.9070141616740198E-2</v>
      </c>
      <c r="S37" s="10"/>
      <c r="T37" s="10"/>
      <c r="U37" s="10"/>
      <c r="V37" s="10"/>
      <c r="W37" s="10"/>
      <c r="X37" s="10"/>
      <c r="Y37" s="10"/>
      <c r="Z37" s="10"/>
      <c r="AA37" s="10"/>
    </row>
    <row r="38" spans="1:29" x14ac:dyDescent="0.25">
      <c r="A38" s="2"/>
      <c r="B38" s="3" t="s">
        <v>128</v>
      </c>
      <c r="C38" s="5" t="s">
        <v>83</v>
      </c>
      <c r="D38" s="11">
        <v>4.9197228590776895E-4</v>
      </c>
      <c r="E38" s="11">
        <v>7.3141365263732503E-4</v>
      </c>
      <c r="F38" s="11">
        <v>8.3141533106963097E-4</v>
      </c>
      <c r="G38" s="8">
        <v>9.7493703516393496E-4</v>
      </c>
      <c r="H38" s="8">
        <v>1.2616412366775701E-3</v>
      </c>
      <c r="I38" s="8">
        <v>2.5044484644887299E-3</v>
      </c>
      <c r="J38" s="8">
        <v>4.5425011586522103E-3</v>
      </c>
      <c r="K38" s="10">
        <v>4.2069123521651696E-3</v>
      </c>
      <c r="L38" s="10">
        <v>2.7185958109545E-3</v>
      </c>
      <c r="M38" s="10">
        <v>2.80293776957886E-3</v>
      </c>
      <c r="N38" s="10">
        <v>8.3704685129354795E-3</v>
      </c>
      <c r="O38" s="10">
        <v>9.0813743427059796E-3</v>
      </c>
      <c r="P38" s="10">
        <v>3.5311968890823502E-3</v>
      </c>
      <c r="Q38" s="10">
        <v>3.5488483823632399E-3</v>
      </c>
      <c r="R38" s="10">
        <v>3.2426318305064298E-3</v>
      </c>
      <c r="S38" s="10"/>
      <c r="T38" s="10"/>
      <c r="U38" s="10"/>
      <c r="V38" s="10"/>
      <c r="W38" s="10"/>
      <c r="X38" s="10"/>
      <c r="Y38" s="10"/>
      <c r="Z38" s="10"/>
      <c r="AA38" s="10"/>
    </row>
    <row r="39" spans="1:29" x14ac:dyDescent="0.25">
      <c r="A39" s="2" t="s">
        <v>34</v>
      </c>
      <c r="B39" s="3" t="s">
        <v>129</v>
      </c>
      <c r="C39" s="5" t="s">
        <v>84</v>
      </c>
      <c r="D39" s="11">
        <v>1.6859008385194298E-2</v>
      </c>
      <c r="E39" s="11">
        <v>2.5064234827995899E-2</v>
      </c>
      <c r="F39" s="11">
        <v>2.84911130963783E-2</v>
      </c>
      <c r="G39" s="8">
        <v>3.01611395769491E-2</v>
      </c>
      <c r="H39" s="8">
        <v>3.4709478975725898E-2</v>
      </c>
      <c r="I39" s="8">
        <v>7.3139978295097899E-2</v>
      </c>
      <c r="J39" s="8">
        <v>0.127251665229278</v>
      </c>
      <c r="K39" s="10">
        <v>0.11600726993041501</v>
      </c>
      <c r="L39" s="10">
        <v>7.2857550326731996E-2</v>
      </c>
      <c r="M39" s="10">
        <v>6.7751015901338196E-2</v>
      </c>
      <c r="N39" s="10">
        <v>0.194352256998853</v>
      </c>
      <c r="O39" s="10">
        <v>0.20600338477423699</v>
      </c>
      <c r="P39" s="10">
        <v>0.18258490189621401</v>
      </c>
      <c r="Q39" s="10">
        <v>0.18349759418448</v>
      </c>
      <c r="R39" s="10">
        <v>0.167664288697427</v>
      </c>
      <c r="S39" s="10"/>
      <c r="T39" s="10"/>
      <c r="U39" s="10"/>
      <c r="V39" s="10"/>
      <c r="W39" s="10"/>
      <c r="X39" s="10"/>
      <c r="Y39" s="10"/>
      <c r="Z39" s="10"/>
      <c r="AA39" s="10"/>
    </row>
    <row r="40" spans="1:29" x14ac:dyDescent="0.25">
      <c r="A40" s="2" t="s">
        <v>35</v>
      </c>
      <c r="B40" s="4" t="s">
        <v>130</v>
      </c>
      <c r="C40" s="5" t="s">
        <v>85</v>
      </c>
      <c r="D40" s="11">
        <v>5.8475179269120196E-4</v>
      </c>
      <c r="E40" s="11">
        <v>8.6934865403917702E-4</v>
      </c>
      <c r="F40" s="11">
        <v>9.8820933463121801E-4</v>
      </c>
      <c r="G40" s="8">
        <v>1.0200544510705399E-3</v>
      </c>
      <c r="H40" s="8">
        <v>1.11014800146408E-3</v>
      </c>
      <c r="I40" s="8">
        <v>2.2920555719657099E-3</v>
      </c>
      <c r="J40" s="8">
        <v>3.9814290688920603E-3</v>
      </c>
      <c r="K40" s="10">
        <v>2.95506779392192E-3</v>
      </c>
      <c r="L40" s="10">
        <v>1.67013877115034E-3</v>
      </c>
      <c r="M40" s="10">
        <v>1.33766837239808E-3</v>
      </c>
      <c r="N40" s="10">
        <v>3.9937798418920997E-3</v>
      </c>
      <c r="O40" s="10">
        <v>3.6969765734293498E-3</v>
      </c>
      <c r="P40" s="10">
        <v>1.56595183753809E-3</v>
      </c>
      <c r="Q40" s="10">
        <v>1.5737796050647301E-3</v>
      </c>
      <c r="R40" s="10">
        <v>1.4379841829665399E-3</v>
      </c>
      <c r="S40" s="10"/>
      <c r="T40" s="10"/>
      <c r="U40" s="10"/>
      <c r="V40" s="10"/>
      <c r="W40" s="10"/>
      <c r="X40" s="10"/>
      <c r="Y40" s="10"/>
      <c r="Z40" s="10"/>
      <c r="AA40" s="10"/>
    </row>
    <row r="41" spans="1:29" ht="20.399999999999999" x14ac:dyDescent="0.25">
      <c r="A41" s="2"/>
      <c r="B41" s="3" t="s">
        <v>132</v>
      </c>
      <c r="C41" s="5" t="s">
        <v>131</v>
      </c>
      <c r="D41" s="11">
        <v>2.92311299988282E-4</v>
      </c>
      <c r="E41" s="11">
        <v>4.3457829181799899E-4</v>
      </c>
      <c r="F41" s="11">
        <v>4.9399550181311201E-4</v>
      </c>
      <c r="G41" s="8">
        <v>5.3920972481569501E-4</v>
      </c>
      <c r="H41" s="8">
        <v>6.80176363290666E-4</v>
      </c>
      <c r="I41" s="8">
        <v>1.44506403616666E-3</v>
      </c>
      <c r="J41" s="8">
        <v>2.33116598388877E-3</v>
      </c>
      <c r="K41" s="10">
        <v>2.62908858078681E-3</v>
      </c>
      <c r="L41" s="10">
        <v>1.67454783460392E-3</v>
      </c>
      <c r="M41" s="10">
        <v>1.56061310113109E-3</v>
      </c>
      <c r="N41" s="10">
        <v>4.1682925565651703E-3</v>
      </c>
      <c r="O41" s="10">
        <v>4.4615582172903004E-3</v>
      </c>
      <c r="P41" s="10">
        <v>2.6136210950129602E-3</v>
      </c>
      <c r="Q41" s="10">
        <v>2.6266858763453302E-3</v>
      </c>
      <c r="R41" s="10">
        <v>2.4000391996761498E-3</v>
      </c>
      <c r="S41" s="10"/>
      <c r="T41" s="10"/>
      <c r="U41" s="10"/>
      <c r="V41" s="10"/>
      <c r="W41" s="10"/>
      <c r="X41" s="10"/>
      <c r="Y41" s="10"/>
      <c r="Z41" s="10"/>
      <c r="AA41" s="10"/>
    </row>
    <row r="42" spans="1:29" x14ac:dyDescent="0.25">
      <c r="A42" s="2"/>
      <c r="B42" s="3" t="s">
        <v>18</v>
      </c>
      <c r="C42" s="5" t="s">
        <v>86</v>
      </c>
      <c r="D42" s="11">
        <v>9.0574859199557295E-4</v>
      </c>
      <c r="E42" s="11">
        <v>1.3465735876162599E-3</v>
      </c>
      <c r="F42" s="11">
        <v>1.53068229054883E-3</v>
      </c>
      <c r="G42" s="8">
        <v>1.84278767426079E-3</v>
      </c>
      <c r="H42" s="8">
        <v>2.23705562273046E-3</v>
      </c>
      <c r="I42" s="8">
        <v>4.4626384947170899E-3</v>
      </c>
      <c r="J42" s="8">
        <v>6.2875934908821597E-3</v>
      </c>
      <c r="K42" s="10">
        <v>4.4455522143873596E-3</v>
      </c>
      <c r="L42" s="10">
        <v>2.7529610007601202E-3</v>
      </c>
      <c r="M42" s="10">
        <v>2.2288891238160598E-3</v>
      </c>
      <c r="N42" s="10">
        <v>6.6904353066889596E-3</v>
      </c>
      <c r="O42" s="10">
        <v>6.7995843438245903E-3</v>
      </c>
      <c r="P42" s="10">
        <v>3.6548999144949898E-3</v>
      </c>
      <c r="Q42" s="10">
        <v>3.6731697655708502E-3</v>
      </c>
      <c r="R42" s="10">
        <v>3.3562259971112898E-3</v>
      </c>
      <c r="S42" s="10"/>
      <c r="T42" s="10"/>
      <c r="U42" s="10"/>
      <c r="V42" s="10"/>
      <c r="W42" s="10"/>
      <c r="X42" s="10"/>
      <c r="Y42" s="10"/>
      <c r="Z42" s="10"/>
      <c r="AA42" s="10"/>
    </row>
    <row r="43" spans="1:29" ht="20.399999999999999" x14ac:dyDescent="0.25">
      <c r="A43" s="2"/>
      <c r="B43" s="3" t="s">
        <v>133</v>
      </c>
      <c r="C43" s="5" t="s">
        <v>87</v>
      </c>
      <c r="D43" s="11">
        <v>9.6649568239830599E-4</v>
      </c>
      <c r="E43" s="11">
        <v>1.4368860961685799E-3</v>
      </c>
      <c r="F43" s="11">
        <v>1.6333426714796699E-3</v>
      </c>
      <c r="G43" s="8">
        <v>2.1547514911508499E-3</v>
      </c>
      <c r="H43" s="8">
        <v>2.54389841395099E-3</v>
      </c>
      <c r="I43" s="8">
        <v>4.91991764705245E-3</v>
      </c>
      <c r="J43" s="8">
        <v>7.1939371221661601E-3</v>
      </c>
      <c r="K43" s="10">
        <v>8.2243241379498094E-3</v>
      </c>
      <c r="L43" s="10">
        <v>5.0122768480630299E-3</v>
      </c>
      <c r="M43" s="10">
        <v>5.1238087998210198E-3</v>
      </c>
      <c r="N43" s="10">
        <v>1.56129353007213E-2</v>
      </c>
      <c r="O43" s="10">
        <v>1.8240014631397902E-2</v>
      </c>
      <c r="P43" s="10">
        <v>5.7441490590471799E-3</v>
      </c>
      <c r="Q43" s="10">
        <v>5.7728624986273201E-3</v>
      </c>
      <c r="R43" s="10">
        <v>5.2747442759784402E-3</v>
      </c>
      <c r="S43" s="10"/>
      <c r="T43" s="10"/>
      <c r="U43" s="10"/>
      <c r="V43" s="10"/>
      <c r="W43" s="10"/>
      <c r="X43" s="10"/>
      <c r="Y43" s="10"/>
      <c r="Z43" s="10"/>
      <c r="AA43" s="10"/>
    </row>
    <row r="44" spans="1:29" x14ac:dyDescent="0.25">
      <c r="A44" s="2" t="s">
        <v>36</v>
      </c>
      <c r="B44" s="3" t="s">
        <v>19</v>
      </c>
      <c r="C44" s="5" t="s">
        <v>88</v>
      </c>
      <c r="D44" s="11">
        <v>7.4007237150223301E-3</v>
      </c>
      <c r="E44" s="11">
        <v>1.10026327084183E-2</v>
      </c>
      <c r="F44" s="11">
        <v>1.2506954830446801E-2</v>
      </c>
      <c r="G44" s="8">
        <v>1.5334241998013601E-2</v>
      </c>
      <c r="H44" s="8">
        <v>1.58891507911956E-2</v>
      </c>
      <c r="I44" s="8">
        <v>3.11082544885516E-2</v>
      </c>
      <c r="J44" s="8">
        <v>4.30860404007622E-2</v>
      </c>
      <c r="K44" s="10">
        <v>2.4223434642691999E-2</v>
      </c>
      <c r="L44" s="10">
        <v>1.4059990202856599E-2</v>
      </c>
      <c r="M44" s="10">
        <v>1.3577333979840501E-2</v>
      </c>
      <c r="N44" s="10">
        <v>3.8418219596527602E-2</v>
      </c>
      <c r="O44" s="10">
        <v>4.05519873283431E-2</v>
      </c>
      <c r="P44" s="10">
        <v>7.6799898702189003E-3</v>
      </c>
      <c r="Q44" s="10">
        <v>7.7183800517493101E-3</v>
      </c>
      <c r="R44" s="10">
        <v>7.0523905614366398E-3</v>
      </c>
      <c r="S44" s="10"/>
      <c r="T44" s="10"/>
      <c r="U44" s="10"/>
      <c r="V44" s="10"/>
      <c r="W44" s="10"/>
      <c r="X44" s="10"/>
      <c r="Y44" s="10"/>
      <c r="Z44" s="10"/>
      <c r="AA44" s="10"/>
    </row>
    <row r="45" spans="1:29" x14ac:dyDescent="0.25">
      <c r="A45" s="2"/>
      <c r="B45" s="3" t="s">
        <v>134</v>
      </c>
      <c r="C45" s="5" t="s">
        <v>89</v>
      </c>
      <c r="D45" s="11">
        <v>1.2493069773821101E-3</v>
      </c>
      <c r="E45" s="11">
        <v>1.85734076037699E-3</v>
      </c>
      <c r="F45" s="11">
        <v>2.1112835091740699E-3</v>
      </c>
      <c r="G45" s="8">
        <v>2.4045420981482898E-3</v>
      </c>
      <c r="H45" s="8">
        <v>2.3708310337290902E-3</v>
      </c>
      <c r="I45" s="8">
        <v>5.0609052867217402E-3</v>
      </c>
      <c r="J45" s="8">
        <v>7.72811738002305E-3</v>
      </c>
      <c r="K45" s="10">
        <v>2.4613467832735698E-3</v>
      </c>
      <c r="L45" s="10">
        <v>1.6998701004338199E-3</v>
      </c>
      <c r="M45" s="10">
        <v>1.4714352096378901E-3</v>
      </c>
      <c r="N45" s="10">
        <v>4.6716291941414903E-3</v>
      </c>
      <c r="O45" s="10">
        <v>4.81828642748956E-3</v>
      </c>
      <c r="P45" s="10">
        <v>3.44687285622323E-3</v>
      </c>
      <c r="Q45" s="10">
        <v>3.4641028365876301E-3</v>
      </c>
      <c r="R45" s="10">
        <v>3.1651986537070799E-3</v>
      </c>
      <c r="S45" s="10"/>
      <c r="T45" s="10"/>
      <c r="U45" s="10"/>
      <c r="V45" s="10"/>
      <c r="W45" s="10"/>
      <c r="X45" s="10"/>
      <c r="Y45" s="10"/>
      <c r="Z45" s="10"/>
      <c r="AA45" s="10"/>
    </row>
    <row r="46" spans="1:29" x14ac:dyDescent="0.25">
      <c r="A46" s="2"/>
      <c r="B46" s="3" t="s">
        <v>135</v>
      </c>
      <c r="C46" s="5" t="s">
        <v>90</v>
      </c>
      <c r="D46" s="11">
        <v>2.76350525037951E-3</v>
      </c>
      <c r="E46" s="11">
        <v>4.1084945781710899E-3</v>
      </c>
      <c r="F46" s="11">
        <v>4.6702237066412501E-3</v>
      </c>
      <c r="G46" s="8">
        <v>5.5988552010895797E-3</v>
      </c>
      <c r="H46" s="8">
        <v>6.37360336684001E-3</v>
      </c>
      <c r="I46" s="8">
        <v>1.33586843254643E-2</v>
      </c>
      <c r="J46" s="8">
        <v>2.63466486253617E-2</v>
      </c>
      <c r="K46" s="10">
        <v>1.19476387315252E-2</v>
      </c>
      <c r="L46" s="10">
        <v>7.7431902367476402E-3</v>
      </c>
      <c r="M46" s="10">
        <v>7.20040641474311E-3</v>
      </c>
      <c r="N46" s="10">
        <v>1.9731393061885E-2</v>
      </c>
      <c r="O46" s="10">
        <v>2.09210201473117E-2</v>
      </c>
      <c r="P46" s="10">
        <v>6.9507843534512004E-3</v>
      </c>
      <c r="Q46" s="10">
        <v>6.9855294348402401E-3</v>
      </c>
      <c r="R46" s="10">
        <v>6.3827748209599596E-3</v>
      </c>
      <c r="S46" s="10"/>
      <c r="T46" s="10"/>
      <c r="U46" s="10"/>
      <c r="V46" s="10"/>
      <c r="W46" s="10"/>
      <c r="X46" s="10"/>
      <c r="Y46" s="10"/>
      <c r="Z46" s="10"/>
      <c r="AA46" s="10"/>
    </row>
    <row r="47" spans="1:29" x14ac:dyDescent="0.25">
      <c r="A47" s="2" t="s">
        <v>37</v>
      </c>
      <c r="B47" s="4" t="s">
        <v>136</v>
      </c>
      <c r="C47" s="5" t="s">
        <v>91</v>
      </c>
      <c r="D47" s="11">
        <v>1.82286733027705E-2</v>
      </c>
      <c r="E47" s="11">
        <v>2.71005113601284E-2</v>
      </c>
      <c r="F47" s="11">
        <v>3.0805797161965201E-2</v>
      </c>
      <c r="G47" s="8">
        <v>3.4731274285783098E-2</v>
      </c>
      <c r="H47" s="8">
        <v>4.5851287747789002E-2</v>
      </c>
      <c r="I47" s="8">
        <v>0.10226129589291</v>
      </c>
      <c r="J47" s="8">
        <v>0.15614010336466499</v>
      </c>
      <c r="K47" s="10">
        <v>0.171025550890364</v>
      </c>
      <c r="L47" s="10">
        <v>0.113687279260396</v>
      </c>
      <c r="M47" s="10">
        <v>0.101216906844788</v>
      </c>
      <c r="N47" s="10">
        <v>0.29147058493537997</v>
      </c>
      <c r="O47" s="10">
        <v>0.30957336077914499</v>
      </c>
      <c r="P47" s="10">
        <v>0.62991899194129397</v>
      </c>
      <c r="Q47" s="10">
        <v>0.63306778573643396</v>
      </c>
      <c r="R47" s="10">
        <v>0.57844278811657401</v>
      </c>
      <c r="S47" s="10"/>
      <c r="T47" s="10"/>
      <c r="U47" s="10"/>
      <c r="V47" s="10"/>
      <c r="W47" s="10"/>
      <c r="X47" s="10"/>
      <c r="Y47" s="10"/>
      <c r="Z47" s="10"/>
      <c r="AA47" s="10"/>
    </row>
    <row r="48" spans="1:29" ht="20.399999999999999" x14ac:dyDescent="0.25">
      <c r="A48" s="2" t="s">
        <v>38</v>
      </c>
      <c r="B48" s="4" t="s">
        <v>137</v>
      </c>
      <c r="C48" s="5" t="s">
        <v>92</v>
      </c>
      <c r="D48" s="11">
        <v>4.49364097005362E-3</v>
      </c>
      <c r="E48" s="11">
        <v>6.6806819198832199E-3</v>
      </c>
      <c r="F48" s="11">
        <v>7.5940903620851496E-3</v>
      </c>
      <c r="G48" s="8">
        <v>9.0502594532153504E-3</v>
      </c>
      <c r="H48" s="8">
        <v>1.1184489850228499E-2</v>
      </c>
      <c r="I48" s="8">
        <v>2.3304238339530301E-2</v>
      </c>
      <c r="J48" s="8">
        <v>3.7931914221977503E-2</v>
      </c>
      <c r="K48" s="10">
        <v>3.0532097000085801E-2</v>
      </c>
      <c r="L48" s="10">
        <v>2.2117328439415902E-2</v>
      </c>
      <c r="M48" s="10">
        <v>1.9702186923614699E-2</v>
      </c>
      <c r="N48" s="10">
        <v>5.4593244249836498E-2</v>
      </c>
      <c r="O48" s="10">
        <v>5.7280329638155103E-2</v>
      </c>
      <c r="P48" s="10">
        <v>3.2712006292771802E-2</v>
      </c>
      <c r="Q48" s="10">
        <v>3.2875524719361601E-2</v>
      </c>
      <c r="R48" s="10">
        <v>3.0038821446808001E-2</v>
      </c>
      <c r="S48" s="10"/>
      <c r="T48" s="10"/>
      <c r="U48" s="10"/>
      <c r="V48" s="10"/>
      <c r="W48" s="10"/>
      <c r="X48" s="10"/>
      <c r="Y48" s="10"/>
      <c r="Z48" s="10"/>
      <c r="AA48" s="10"/>
    </row>
    <row r="49" spans="1:27" x14ac:dyDescent="0.25">
      <c r="A49" s="2"/>
      <c r="B49" s="3" t="s">
        <v>138</v>
      </c>
      <c r="C49" s="5" t="s">
        <v>93</v>
      </c>
      <c r="D49" s="11">
        <v>1.2134097680013801E-3</v>
      </c>
      <c r="E49" s="11">
        <v>1.8039724919100099E-3</v>
      </c>
      <c r="F49" s="11">
        <v>2.0506185264572499E-3</v>
      </c>
      <c r="G49" s="8">
        <v>2.0786048072581301E-3</v>
      </c>
      <c r="H49" s="8">
        <v>2.4481973560962901E-3</v>
      </c>
      <c r="I49" s="8">
        <v>5.6664301952876204E-3</v>
      </c>
      <c r="J49" s="8">
        <v>9.5456918372773206E-3</v>
      </c>
      <c r="K49" s="10">
        <v>8.2266099143558993E-3</v>
      </c>
      <c r="L49" s="10">
        <v>5.0598900288850697E-3</v>
      </c>
      <c r="M49" s="10">
        <v>4.6818393033932898E-3</v>
      </c>
      <c r="N49" s="10">
        <v>1.36568612391021E-2</v>
      </c>
      <c r="O49" s="10">
        <v>1.48379700584411E-2</v>
      </c>
      <c r="P49" s="10">
        <v>8.3558697955142397E-3</v>
      </c>
      <c r="Q49" s="10">
        <v>8.3976385170509999E-3</v>
      </c>
      <c r="R49" s="10">
        <v>7.6730384120674002E-3</v>
      </c>
      <c r="S49" s="10"/>
      <c r="T49" s="10"/>
      <c r="U49" s="10"/>
      <c r="V49" s="10"/>
      <c r="W49" s="10"/>
      <c r="X49" s="10"/>
      <c r="Y49" s="10"/>
      <c r="Z49" s="10"/>
      <c r="AA49" s="10"/>
    </row>
    <row r="50" spans="1:27" x14ac:dyDescent="0.25">
      <c r="A50" s="2"/>
      <c r="B50" s="3" t="s">
        <v>139</v>
      </c>
      <c r="C50" s="5" t="s">
        <v>94</v>
      </c>
      <c r="D50" s="11">
        <v>1.31594669928322E-3</v>
      </c>
      <c r="E50" s="11">
        <v>1.9564138256747501E-3</v>
      </c>
      <c r="F50" s="11">
        <v>2.2239022237517999E-3</v>
      </c>
      <c r="G50" s="8">
        <v>2.7162106244660901E-3</v>
      </c>
      <c r="H50" s="8">
        <v>3.2153467510779802E-3</v>
      </c>
      <c r="I50" s="8">
        <v>7.3323150761389101E-3</v>
      </c>
      <c r="J50" s="8">
        <v>7.5831268169158101E-3</v>
      </c>
      <c r="K50" s="10">
        <v>7.9111665718410995E-3</v>
      </c>
      <c r="L50" s="10">
        <v>4.5442505221940403E-3</v>
      </c>
      <c r="M50" s="10">
        <v>4.4582886843595303E-3</v>
      </c>
      <c r="N50" s="10">
        <v>1.5839249325280799E-2</v>
      </c>
      <c r="O50" s="10">
        <v>1.8177149359225701E-2</v>
      </c>
      <c r="P50" s="10">
        <v>3.7972090083525097E-2</v>
      </c>
      <c r="Q50" s="10">
        <v>3.8161902239013598E-2</v>
      </c>
      <c r="R50" s="10">
        <v>3.4869057671744197E-2</v>
      </c>
      <c r="S50" s="10"/>
      <c r="T50" s="10"/>
      <c r="U50" s="10"/>
      <c r="V50" s="10"/>
      <c r="W50" s="10"/>
      <c r="X50" s="10"/>
      <c r="Y50" s="10"/>
      <c r="Z50" s="10"/>
      <c r="AA50" s="10"/>
    </row>
    <row r="51" spans="1:27" x14ac:dyDescent="0.25">
      <c r="A51" s="2"/>
      <c r="B51" s="3" t="s">
        <v>140</v>
      </c>
      <c r="C51" s="5" t="s">
        <v>95</v>
      </c>
      <c r="D51" s="11">
        <v>4.2503610088181E-5</v>
      </c>
      <c r="E51" s="11">
        <v>6.3189983654276895E-5</v>
      </c>
      <c r="F51" s="11">
        <v>7.1829560455656297E-5</v>
      </c>
      <c r="G51" s="8">
        <v>7.4322298632179394E-5</v>
      </c>
      <c r="H51" s="8">
        <v>8.0678440290392296E-5</v>
      </c>
      <c r="I51" s="8">
        <v>1.71133445715008E-4</v>
      </c>
      <c r="J51" s="8">
        <v>2.7832894777092202E-4</v>
      </c>
      <c r="K51" s="10">
        <v>1.4807916483731199E-3</v>
      </c>
      <c r="L51" s="10">
        <v>9.5629422093282499E-4</v>
      </c>
      <c r="M51" s="10">
        <v>8.91778914932055E-4</v>
      </c>
      <c r="N51" s="10">
        <v>2.2433160739756099E-3</v>
      </c>
      <c r="O51" s="10">
        <v>2.3021263122039001E-3</v>
      </c>
      <c r="P51" s="10">
        <v>1.04574305613948E-3</v>
      </c>
      <c r="Q51" s="10">
        <v>1.0509704413883901E-3</v>
      </c>
      <c r="R51" s="10">
        <v>9.6028622217385405E-4</v>
      </c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25">
      <c r="A52" s="2"/>
      <c r="B52" s="3" t="s">
        <v>141</v>
      </c>
      <c r="C52" s="5" t="s">
        <v>96</v>
      </c>
      <c r="D52" s="11">
        <v>5.6461243485365702E-4</v>
      </c>
      <c r="E52" s="11">
        <v>8.3940753398085999E-4</v>
      </c>
      <c r="F52" s="11">
        <v>9.5417454986049396E-4</v>
      </c>
      <c r="G52" s="8">
        <v>1.0497264944127999E-3</v>
      </c>
      <c r="H52" s="8">
        <v>1.23656963081846E-3</v>
      </c>
      <c r="I52" s="8">
        <v>2.7671242362338E-3</v>
      </c>
      <c r="J52" s="8">
        <v>4.9480313409921003E-3</v>
      </c>
      <c r="K52" s="10">
        <v>1.5915925020647499E-2</v>
      </c>
      <c r="L52" s="10">
        <v>1.0159633189811E-2</v>
      </c>
      <c r="M52" s="10">
        <v>9.5858894268454394E-3</v>
      </c>
      <c r="N52" s="10">
        <v>2.6883588081211801E-2</v>
      </c>
      <c r="O52" s="10">
        <v>2.87208975715511E-2</v>
      </c>
      <c r="P52" s="10">
        <v>6.7914685946715101E-3</v>
      </c>
      <c r="Q52" s="10">
        <v>6.8254172998929302E-3</v>
      </c>
      <c r="R52" s="10">
        <v>6.2364781496762004E-3</v>
      </c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25">
      <c r="A53" s="2" t="s">
        <v>39</v>
      </c>
      <c r="B53" s="3" t="s">
        <v>142</v>
      </c>
      <c r="C53" s="5" t="s">
        <v>97</v>
      </c>
      <c r="D53" s="11">
        <v>2.0513758254615201E-4</v>
      </c>
      <c r="E53" s="11">
        <v>3.0497739982735602E-4</v>
      </c>
      <c r="F53" s="11">
        <v>3.4667507904989397E-4</v>
      </c>
      <c r="G53" s="8">
        <v>4.04128170476205E-4</v>
      </c>
      <c r="H53" s="8">
        <v>4.8354436609260299E-4</v>
      </c>
      <c r="I53" s="8">
        <v>1.0004365622012E-3</v>
      </c>
      <c r="J53" s="8">
        <v>2.05562411401788E-3</v>
      </c>
      <c r="K53" s="10">
        <v>5.9354941818927798E-3</v>
      </c>
      <c r="L53" s="10">
        <v>4.1400982459815902E-3</v>
      </c>
      <c r="M53" s="10">
        <v>4.0096026624082898E-3</v>
      </c>
      <c r="N53" s="10">
        <v>1.10532072455218E-2</v>
      </c>
      <c r="O53" s="10">
        <v>1.1766832577596101E-2</v>
      </c>
      <c r="P53" s="10">
        <v>3.9328510868960297E-2</v>
      </c>
      <c r="Q53" s="10">
        <v>3.9525103403207598E-2</v>
      </c>
      <c r="R53" s="10">
        <v>3.6114633421997999E-2</v>
      </c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5">
      <c r="A54" s="2"/>
      <c r="B54" s="3" t="s">
        <v>143</v>
      </c>
      <c r="C54" s="5" t="s">
        <v>98</v>
      </c>
      <c r="D54" s="11">
        <v>3.7475066296674501E-4</v>
      </c>
      <c r="E54" s="11">
        <v>5.5714063389365796E-4</v>
      </c>
      <c r="F54" s="11">
        <v>6.3331503713498103E-4</v>
      </c>
      <c r="G54" s="8">
        <v>7.4432884532475599E-4</v>
      </c>
      <c r="H54" s="8">
        <v>9.1397907276375399E-4</v>
      </c>
      <c r="I54" s="8">
        <v>1.9538249028097699E-3</v>
      </c>
      <c r="J54" s="8">
        <v>3.1867586737489798E-3</v>
      </c>
      <c r="K54" s="10">
        <v>5.5077086548383303E-3</v>
      </c>
      <c r="L54" s="10">
        <v>3.8419555343798101E-3</v>
      </c>
      <c r="M54" s="10">
        <v>3.7669163839663699E-3</v>
      </c>
      <c r="N54" s="10">
        <v>1.11413096115477E-2</v>
      </c>
      <c r="O54" s="10">
        <v>1.0445693607685E-2</v>
      </c>
      <c r="P54" s="10">
        <v>3.1211147070148099E-3</v>
      </c>
      <c r="Q54" s="10">
        <v>3.1367163109497602E-3</v>
      </c>
      <c r="R54" s="10">
        <v>2.86606105904733E-3</v>
      </c>
      <c r="S54" s="10"/>
      <c r="T54" s="10"/>
      <c r="U54" s="10"/>
      <c r="V54" s="10"/>
      <c r="W54" s="10"/>
      <c r="X54" s="10"/>
      <c r="Y54" s="10"/>
      <c r="Z54" s="10"/>
      <c r="AA54" s="10"/>
    </row>
    <row r="55" spans="1:27" x14ac:dyDescent="0.25">
      <c r="A55" s="2"/>
      <c r="B55" s="3" t="s">
        <v>144</v>
      </c>
      <c r="C55" s="5" t="s">
        <v>99</v>
      </c>
      <c r="D55" s="11">
        <v>0</v>
      </c>
      <c r="E55" s="11">
        <v>0</v>
      </c>
      <c r="F55" s="11">
        <v>0</v>
      </c>
      <c r="G55" s="8">
        <v>0</v>
      </c>
      <c r="H55" s="8">
        <v>0</v>
      </c>
      <c r="I55" s="8">
        <v>0</v>
      </c>
      <c r="J55" s="8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20.399999999999999" x14ac:dyDescent="0.25">
      <c r="A56" s="2"/>
      <c r="B56" s="3" t="s">
        <v>145</v>
      </c>
      <c r="C56" s="5" t="s">
        <v>100</v>
      </c>
      <c r="D56" s="11">
        <v>2.3448821979068701E-3</v>
      </c>
      <c r="E56" s="11">
        <v>3.48612900056088E-3</v>
      </c>
      <c r="F56" s="11">
        <v>3.9627659214476803E-3</v>
      </c>
      <c r="G56" s="8">
        <v>4.7215064808900902E-3</v>
      </c>
      <c r="H56" s="8">
        <v>5.5368895919653003E-3</v>
      </c>
      <c r="I56" s="8">
        <v>1.1090842391155001E-2</v>
      </c>
      <c r="J56" s="8">
        <v>1.68944583130545E-2</v>
      </c>
      <c r="K56" s="10">
        <v>1.8101677512899799E-2</v>
      </c>
      <c r="L56" s="10">
        <v>1.1669421002338301E-2</v>
      </c>
      <c r="M56" s="10">
        <v>1.06770595191902E-2</v>
      </c>
      <c r="N56" s="10">
        <v>3.07798370418392E-2</v>
      </c>
      <c r="O56" s="10">
        <v>3.52119762211918E-2</v>
      </c>
      <c r="P56" s="10">
        <v>2.44564633883631E-2</v>
      </c>
      <c r="Q56" s="10">
        <v>2.4578714600270599E-2</v>
      </c>
      <c r="R56" s="10">
        <v>2.24579113359295E-2</v>
      </c>
      <c r="S56" s="10"/>
      <c r="T56" s="10"/>
      <c r="U56" s="10"/>
      <c r="V56" s="10"/>
      <c r="W56" s="10"/>
      <c r="X56" s="10"/>
      <c r="Y56" s="10"/>
      <c r="Z56" s="10"/>
      <c r="AA56" s="10"/>
    </row>
    <row r="57" spans="1:27" x14ac:dyDescent="0.25">
      <c r="A57" s="2" t="s">
        <v>41</v>
      </c>
      <c r="B57" s="3" t="s">
        <v>146</v>
      </c>
      <c r="C57" s="5" t="s">
        <v>101</v>
      </c>
      <c r="D57" s="11">
        <v>1.25937677136934E-2</v>
      </c>
      <c r="E57" s="11">
        <v>1.8723114914780702E-2</v>
      </c>
      <c r="F57" s="11">
        <v>2.1283010960209601E-2</v>
      </c>
      <c r="G57" s="8">
        <v>2.3913319302942899E-2</v>
      </c>
      <c r="H57" s="8">
        <v>3.1762547334173601E-2</v>
      </c>
      <c r="I57" s="8">
        <v>6.7183617272114707E-2</v>
      </c>
      <c r="J57" s="8">
        <v>0.13300196904561701</v>
      </c>
      <c r="K57" s="10">
        <v>0.10892756276150201</v>
      </c>
      <c r="L57" s="10">
        <v>6.8759689360923595E-2</v>
      </c>
      <c r="M57" s="10">
        <v>5.86567581296559E-2</v>
      </c>
      <c r="N57" s="10">
        <v>0.157901020393238</v>
      </c>
      <c r="O57" s="10">
        <v>0.170812339592677</v>
      </c>
      <c r="P57" s="10">
        <v>0.145456865309156</v>
      </c>
      <c r="Q57" s="10">
        <v>0.146183964635904</v>
      </c>
      <c r="R57" s="10">
        <v>0.13357030951047499</v>
      </c>
      <c r="S57" s="10"/>
      <c r="T57" s="10"/>
      <c r="U57" s="10"/>
      <c r="V57" s="10"/>
      <c r="W57" s="10"/>
      <c r="X57" s="10"/>
      <c r="Y57" s="10"/>
      <c r="Z57" s="10"/>
      <c r="AA57" s="10"/>
    </row>
    <row r="58" spans="1:27" x14ac:dyDescent="0.25">
      <c r="A58" s="2" t="s">
        <v>42</v>
      </c>
      <c r="B58" s="3" t="s">
        <v>40</v>
      </c>
      <c r="C58" s="5" t="s">
        <v>102</v>
      </c>
      <c r="D58" s="11">
        <v>3.76179269977054E-3</v>
      </c>
      <c r="E58" s="11">
        <v>5.5926453944997404E-3</v>
      </c>
      <c r="F58" s="11">
        <v>6.3572933120086004E-3</v>
      </c>
      <c r="G58" s="8">
        <v>7.6993141723524401E-3</v>
      </c>
      <c r="H58" s="8">
        <v>9.7249943518779094E-3</v>
      </c>
      <c r="I58" s="8">
        <v>2.1653434003782099E-2</v>
      </c>
      <c r="J58" s="8">
        <v>3.9460989563684101E-2</v>
      </c>
      <c r="K58" s="10">
        <v>4.4987044661345899E-2</v>
      </c>
      <c r="L58" s="10">
        <v>2.9581157001036799E-2</v>
      </c>
      <c r="M58" s="10">
        <v>2.6797956393708199E-2</v>
      </c>
      <c r="N58" s="10">
        <v>8.7737390006945595E-2</v>
      </c>
      <c r="O58" s="10">
        <v>9.3179922375904597E-2</v>
      </c>
      <c r="P58" s="10">
        <v>7.9667375532397902E-2</v>
      </c>
      <c r="Q58" s="10">
        <v>8.0065611084843197E-2</v>
      </c>
      <c r="R58" s="10">
        <v>7.3157055771363597E-2</v>
      </c>
      <c r="S58" s="10"/>
      <c r="T58" s="10"/>
      <c r="U58" s="10"/>
      <c r="V58" s="10"/>
      <c r="W58" s="10"/>
      <c r="X58" s="10"/>
      <c r="Y58" s="10"/>
      <c r="Z58" s="10"/>
      <c r="AA58" s="10"/>
    </row>
    <row r="59" spans="1:27" x14ac:dyDescent="0.25">
      <c r="A59" s="2" t="s">
        <v>45</v>
      </c>
      <c r="B59" s="4" t="s">
        <v>147</v>
      </c>
      <c r="C59" s="6" t="s">
        <v>103</v>
      </c>
      <c r="D59" s="12">
        <v>1.36644959291725E-2</v>
      </c>
      <c r="E59" s="12">
        <v>2.03149631905843E-2</v>
      </c>
      <c r="F59" s="12">
        <v>2.3092502834565001E-2</v>
      </c>
      <c r="G59" s="8">
        <v>2.6680801728817701E-2</v>
      </c>
      <c r="H59" s="8">
        <v>3.3020813587369802E-2</v>
      </c>
      <c r="I59" s="8">
        <v>7.0333681124506803E-2</v>
      </c>
      <c r="J59" s="8">
        <v>0.14062631919534099</v>
      </c>
      <c r="K59" s="10">
        <v>0.12523517915811799</v>
      </c>
      <c r="L59" s="10">
        <v>7.87015463508072E-2</v>
      </c>
      <c r="M59" s="10">
        <v>7.2969809714315395E-2</v>
      </c>
      <c r="N59" s="10">
        <v>0.21156124034555199</v>
      </c>
      <c r="O59" s="10">
        <v>0.226155575132475</v>
      </c>
      <c r="P59" s="10">
        <v>0.18101069500816599</v>
      </c>
      <c r="Q59" s="10">
        <v>0.181915518264152</v>
      </c>
      <c r="R59" s="10">
        <v>0.16621872405650601</v>
      </c>
      <c r="S59" s="10"/>
      <c r="T59" s="10"/>
      <c r="U59" s="10"/>
      <c r="V59" s="10"/>
      <c r="W59" s="10"/>
      <c r="X59" s="10"/>
      <c r="Y59" s="10"/>
      <c r="Z59" s="10"/>
      <c r="AA59" s="10"/>
    </row>
    <row r="60" spans="1:27" x14ac:dyDescent="0.25">
      <c r="A60" s="2"/>
      <c r="B60" s="4" t="s">
        <v>148</v>
      </c>
      <c r="C60" s="6" t="s">
        <v>104</v>
      </c>
      <c r="D60" s="12">
        <v>1.0938788028886599E-2</v>
      </c>
      <c r="E60" s="12">
        <v>1.6262661814111502E-2</v>
      </c>
      <c r="F60" s="12">
        <v>1.8486155279572598E-2</v>
      </c>
      <c r="G60" s="8">
        <v>2.1108588046316001E-2</v>
      </c>
      <c r="H60" s="8">
        <v>2.6605503249716701E-2</v>
      </c>
      <c r="I60" s="8">
        <v>5.7407326094496197E-2</v>
      </c>
      <c r="J60" s="8">
        <v>0.10414774587702</v>
      </c>
      <c r="K60" s="10">
        <v>0.117066969026916</v>
      </c>
      <c r="L60" s="10">
        <v>8.1025202866334897E-2</v>
      </c>
      <c r="M60" s="10">
        <v>7.0874129264225094E-2</v>
      </c>
      <c r="N60" s="10">
        <v>0.208252204010762</v>
      </c>
      <c r="O60" s="10">
        <v>0.21963280820841699</v>
      </c>
      <c r="P60" s="10">
        <v>0.31566354920610301</v>
      </c>
      <c r="Q60" s="10">
        <v>0.31724146547439802</v>
      </c>
      <c r="R60" s="10">
        <v>0.28986791293088798</v>
      </c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20.399999999999999" x14ac:dyDescent="0.25">
      <c r="A61" s="2" t="s">
        <v>158</v>
      </c>
      <c r="B61" s="4" t="s">
        <v>149</v>
      </c>
      <c r="C61" s="6" t="s">
        <v>105</v>
      </c>
      <c r="D61" s="12">
        <v>9.6122907034370197E-4</v>
      </c>
      <c r="E61" s="12">
        <v>1.42905624056447E-3</v>
      </c>
      <c r="F61" s="12">
        <v>1.62444228800194E-3</v>
      </c>
      <c r="G61" s="8">
        <v>1.93316468600998E-3</v>
      </c>
      <c r="H61" s="8">
        <v>2.2179532154381898E-3</v>
      </c>
      <c r="I61" s="8">
        <v>4.5844288461944797E-3</v>
      </c>
      <c r="J61" s="8">
        <v>9.88830336948315E-3</v>
      </c>
      <c r="K61" s="10">
        <v>1.11477300164485E-2</v>
      </c>
      <c r="L61" s="10">
        <v>6.8667587802413704E-3</v>
      </c>
      <c r="M61" s="10">
        <v>6.1086855672845804E-3</v>
      </c>
      <c r="N61" s="10">
        <v>1.8761009368204799E-2</v>
      </c>
      <c r="O61" s="10">
        <v>1.92578206411303E-2</v>
      </c>
      <c r="P61" s="10">
        <v>9.2360766822806497E-3</v>
      </c>
      <c r="Q61" s="10">
        <v>9.2822453187571801E-3</v>
      </c>
      <c r="R61" s="10">
        <v>8.4813158766529097E-3</v>
      </c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25">
      <c r="A62" s="2"/>
      <c r="B62" s="4" t="s">
        <v>20</v>
      </c>
      <c r="C62" s="6" t="s">
        <v>106</v>
      </c>
      <c r="D62" s="12">
        <v>4.0435289950074499E-3</v>
      </c>
      <c r="E62" s="12">
        <v>6.0115018599600101E-3</v>
      </c>
      <c r="F62" s="12">
        <v>6.8334174390953803E-3</v>
      </c>
      <c r="G62" s="8">
        <v>7.4890822918099601E-3</v>
      </c>
      <c r="H62" s="8">
        <v>8.7251464351888099E-3</v>
      </c>
      <c r="I62" s="8">
        <v>1.9817482946488E-2</v>
      </c>
      <c r="J62" s="8">
        <v>3.4063684961130998E-2</v>
      </c>
      <c r="K62" s="10">
        <v>4.5870583628422397E-2</v>
      </c>
      <c r="L62" s="10">
        <v>2.9022778548488601E-2</v>
      </c>
      <c r="M62" s="10">
        <v>2.71323734868077E-2</v>
      </c>
      <c r="N62" s="10">
        <v>7.3500286979141599E-2</v>
      </c>
      <c r="O62" s="10">
        <v>8.2322174425249597E-2</v>
      </c>
      <c r="P62" s="10">
        <v>5.94149483300715E-2</v>
      </c>
      <c r="Q62" s="10">
        <v>5.9711947504621998E-2</v>
      </c>
      <c r="R62" s="10">
        <v>5.4559631964631601E-2</v>
      </c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5">
      <c r="A63" s="2" t="s">
        <v>159</v>
      </c>
      <c r="B63" s="4" t="s">
        <v>150</v>
      </c>
      <c r="C63" s="6" t="s">
        <v>107</v>
      </c>
      <c r="D63" s="12">
        <v>6.9330043249856699E-3</v>
      </c>
      <c r="E63" s="12">
        <v>1.0307275759917E-2</v>
      </c>
      <c r="F63" s="12">
        <v>1.17165260143246E-2</v>
      </c>
      <c r="G63" s="8">
        <v>1.30836711499299E-2</v>
      </c>
      <c r="H63" s="8">
        <v>1.6562791620729999E-2</v>
      </c>
      <c r="I63" s="8">
        <v>3.2361266264806302E-2</v>
      </c>
      <c r="J63" s="8">
        <v>5.2469929790197399E-2</v>
      </c>
      <c r="K63" s="10">
        <v>3.0486117259918899E-2</v>
      </c>
      <c r="L63" s="10">
        <v>1.8715442282055801E-2</v>
      </c>
      <c r="M63" s="10">
        <v>1.6408732034749799E-2</v>
      </c>
      <c r="N63" s="10">
        <v>4.50424210418294E-2</v>
      </c>
      <c r="O63" s="10">
        <v>4.9134023853476802E-2</v>
      </c>
      <c r="P63" s="10">
        <v>3.1048292490266301E-2</v>
      </c>
      <c r="Q63" s="10">
        <v>3.12034944638435E-2</v>
      </c>
      <c r="R63" s="10">
        <v>2.8511064286187299E-2</v>
      </c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25">
      <c r="A64" s="2"/>
      <c r="B64" s="4" t="s">
        <v>43</v>
      </c>
      <c r="C64" s="6" t="s">
        <v>108</v>
      </c>
      <c r="D64" s="12">
        <v>8.7648790480118806E-5</v>
      </c>
      <c r="E64" s="12">
        <v>1.3030718158446301E-4</v>
      </c>
      <c r="F64" s="12">
        <v>1.4812327897783701E-4</v>
      </c>
      <c r="G64" s="8">
        <v>1.28686939161325E-4</v>
      </c>
      <c r="H64" s="8">
        <v>1.60344796812277E-4</v>
      </c>
      <c r="I64" s="8">
        <v>3.5591468911451999E-4</v>
      </c>
      <c r="J64" s="8">
        <v>4.80123612252408E-4</v>
      </c>
      <c r="K64" s="10">
        <v>4.2899024984843201E-4</v>
      </c>
      <c r="L64" s="10">
        <v>2.5885489241878599E-4</v>
      </c>
      <c r="M64" s="10">
        <v>2.2294472873301299E-4</v>
      </c>
      <c r="N64" s="10">
        <v>6.2115930462289595E-4</v>
      </c>
      <c r="O64" s="10">
        <v>6.8413961603023502E-4</v>
      </c>
      <c r="P64" s="10">
        <v>5.2290472932964803E-4</v>
      </c>
      <c r="Q64" s="10">
        <v>5.2551858791817605E-4</v>
      </c>
      <c r="R64" s="10">
        <v>4.8017359918078699E-4</v>
      </c>
      <c r="S64" s="10"/>
      <c r="T64" s="10"/>
      <c r="U64" s="10"/>
      <c r="V64" s="10"/>
      <c r="W64" s="10"/>
      <c r="X64" s="10"/>
      <c r="Y64" s="10"/>
      <c r="Z64" s="10"/>
      <c r="AA64" s="10"/>
    </row>
    <row r="65" spans="1:27" x14ac:dyDescent="0.25">
      <c r="A65" s="2"/>
      <c r="B65" s="4" t="s">
        <v>151</v>
      </c>
      <c r="C65" s="6" t="s">
        <v>109</v>
      </c>
      <c r="D65" s="12">
        <v>2.2508775470863099E-3</v>
      </c>
      <c r="E65" s="12">
        <v>3.3463725813660601E-3</v>
      </c>
      <c r="F65" s="12">
        <v>3.8039014688701399E-3</v>
      </c>
      <c r="G65" s="8">
        <v>4.0294640721038498E-3</v>
      </c>
      <c r="H65" s="8">
        <v>4.6300447028693997E-3</v>
      </c>
      <c r="I65" s="8">
        <v>1.0435051117514299E-2</v>
      </c>
      <c r="J65" s="8">
        <v>1.7848770737933201E-2</v>
      </c>
      <c r="K65" s="10">
        <v>1.96245294011822E-2</v>
      </c>
      <c r="L65" s="10">
        <v>1.18078619059361E-2</v>
      </c>
      <c r="M65" s="10">
        <v>1.06121690876914E-2</v>
      </c>
      <c r="N65" s="10">
        <v>3.0144803754386901E-2</v>
      </c>
      <c r="O65" s="10">
        <v>3.16233747191631E-2</v>
      </c>
      <c r="P65" s="10">
        <v>9.5422349550361801E-2</v>
      </c>
      <c r="Q65" s="10">
        <v>9.5899339934880701E-2</v>
      </c>
      <c r="R65" s="10">
        <v>8.7624552726122101E-2</v>
      </c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20.399999999999999" x14ac:dyDescent="0.25">
      <c r="A66" s="2" t="s">
        <v>160</v>
      </c>
      <c r="B66" s="4" t="s">
        <v>152</v>
      </c>
      <c r="C66" s="6" t="s">
        <v>153</v>
      </c>
      <c r="D66" s="12">
        <v>0</v>
      </c>
      <c r="E66" s="12">
        <v>0</v>
      </c>
      <c r="F66" s="12">
        <v>0</v>
      </c>
      <c r="G66" s="8">
        <v>0</v>
      </c>
      <c r="H66" s="8">
        <v>0</v>
      </c>
      <c r="I66" s="8">
        <v>0</v>
      </c>
      <c r="J66" s="8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/>
      <c r="T66" s="10"/>
      <c r="U66" s="10"/>
      <c r="V66" s="10"/>
      <c r="W66" s="10"/>
      <c r="X66" s="10"/>
      <c r="Y66" s="10"/>
      <c r="Z66" s="10"/>
      <c r="AA66" s="10"/>
    </row>
    <row r="67" spans="1:27" x14ac:dyDescent="0.25">
      <c r="A67" s="2" t="s">
        <v>161</v>
      </c>
      <c r="B67" s="4" t="s">
        <v>46</v>
      </c>
      <c r="C67" s="6" t="s">
        <v>110</v>
      </c>
      <c r="D67" s="12">
        <v>0</v>
      </c>
      <c r="E67" s="12">
        <v>0</v>
      </c>
      <c r="F67" s="12">
        <v>0</v>
      </c>
      <c r="G67" s="8">
        <v>0</v>
      </c>
      <c r="H67" s="8">
        <v>0</v>
      </c>
      <c r="I67" s="8">
        <v>0</v>
      </c>
      <c r="J67" s="8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/>
      <c r="T67" s="10"/>
      <c r="U67" s="10"/>
      <c r="V67" s="10"/>
      <c r="W67" s="10"/>
      <c r="X67" s="10"/>
      <c r="Y67" s="10"/>
      <c r="Z67" s="10"/>
      <c r="AA67" s="10"/>
    </row>
    <row r="68" spans="1:27" x14ac:dyDescent="0.25">
      <c r="A68" s="18" t="s">
        <v>111</v>
      </c>
      <c r="B68" s="18"/>
      <c r="C68" s="18"/>
      <c r="D68" s="13">
        <v>1.8003018375295901E-2</v>
      </c>
      <c r="E68" s="13">
        <v>2.7955365823834202E-2</v>
      </c>
      <c r="F68" s="13">
        <v>2.95925123128764E-2</v>
      </c>
      <c r="G68" s="8">
        <v>2.9315129111973499E-2</v>
      </c>
      <c r="H68" s="8">
        <v>2.6630420870881299E-2</v>
      </c>
      <c r="I68" s="8">
        <v>3.3016276114301198E-2</v>
      </c>
      <c r="J68" s="8">
        <v>3.5192812436274402E-2</v>
      </c>
      <c r="K68" s="10">
        <v>3.7605203144997101E-2</v>
      </c>
      <c r="L68" s="10">
        <v>2.7082982305001901E-2</v>
      </c>
      <c r="M68" s="10">
        <v>2.51760357914643E-2</v>
      </c>
      <c r="N68" s="10">
        <v>7.4041515967278093E-2</v>
      </c>
      <c r="O68" s="10">
        <v>7.1603805330988202E-2</v>
      </c>
      <c r="P68" s="10">
        <v>7.2483594550500005E-2</v>
      </c>
      <c r="Q68" s="10">
        <v>7.0441453350113606E-2</v>
      </c>
      <c r="R68" s="10">
        <v>6.4363329793228993E-2</v>
      </c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" customHeight="1" x14ac:dyDescent="0.25">
      <c r="A69" s="9" t="s">
        <v>112</v>
      </c>
      <c r="B69" s="9"/>
      <c r="C69" s="9"/>
      <c r="D69" s="13">
        <v>0</v>
      </c>
      <c r="E69" s="13">
        <v>0</v>
      </c>
      <c r="F69" s="13">
        <v>0</v>
      </c>
      <c r="G69" s="8">
        <v>0</v>
      </c>
      <c r="H69" s="8">
        <v>0</v>
      </c>
      <c r="I69" s="8">
        <v>0</v>
      </c>
      <c r="J69" s="8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/>
      <c r="T69" s="10"/>
      <c r="U69" s="10"/>
      <c r="V69" s="10"/>
      <c r="W69" s="10"/>
      <c r="X69" s="10"/>
      <c r="Y69" s="10"/>
      <c r="Z69" s="10"/>
      <c r="AA69" s="10"/>
    </row>
    <row r="70" spans="1:27" x14ac:dyDescent="0.25">
      <c r="A70" s="18" t="s">
        <v>113</v>
      </c>
      <c r="B70" s="18"/>
      <c r="C70" s="18"/>
      <c r="D70" s="13">
        <v>0.19553383347342801</v>
      </c>
      <c r="E70" s="13">
        <v>0.30528411664510602</v>
      </c>
      <c r="F70" s="13">
        <v>7.9276130366098693E-2</v>
      </c>
      <c r="G70" s="8">
        <v>6.8869480148675694E-2</v>
      </c>
      <c r="H70" s="8">
        <v>8.8181789015065695E-2</v>
      </c>
      <c r="I70" s="8">
        <v>8.6586937341632197E-2</v>
      </c>
      <c r="J70" s="8">
        <v>0.164073392649837</v>
      </c>
      <c r="K70" s="10">
        <v>0.17651773968102</v>
      </c>
      <c r="L70" s="10">
        <v>0.15471528198019899</v>
      </c>
      <c r="M70" s="10">
        <v>6.7346920005365907E-2</v>
      </c>
      <c r="N70" s="10">
        <v>0.21570203601676799</v>
      </c>
      <c r="O70" s="10">
        <v>0.17710732306778401</v>
      </c>
      <c r="P70" s="10">
        <v>0.16090490562551499</v>
      </c>
      <c r="Q70" s="10">
        <v>0.158782340635404</v>
      </c>
      <c r="R70" s="10">
        <v>0.14781946194214701</v>
      </c>
      <c r="S70" s="10"/>
      <c r="T70" s="10"/>
      <c r="U70" s="10"/>
      <c r="V70" s="10"/>
      <c r="W70" s="10"/>
      <c r="X70" s="10"/>
      <c r="Y70" s="10"/>
      <c r="Z70" s="10"/>
      <c r="AA70" s="10"/>
    </row>
    <row r="71" spans="1:27" x14ac:dyDescent="0.25">
      <c r="K71" s="10"/>
    </row>
    <row r="74" spans="1:27" x14ac:dyDescent="0.25">
      <c r="A74" s="1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27" x14ac:dyDescent="0.25">
      <c r="A75" s="15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27" x14ac:dyDescent="0.25">
      <c r="A76" s="15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27" x14ac:dyDescent="0.25">
      <c r="A77" s="15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27" x14ac:dyDescent="0.25">
      <c r="A78" s="15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27" x14ac:dyDescent="0.25">
      <c r="A79" s="15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27" x14ac:dyDescent="0.25">
      <c r="A80" s="15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1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15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106" spans="4:17" x14ac:dyDescent="0.25">
      <c r="D106" s="16"/>
      <c r="E106" s="16"/>
      <c r="F106" s="16"/>
      <c r="G106" s="16"/>
      <c r="H106" s="16"/>
      <c r="I106" s="16"/>
      <c r="J106" s="16"/>
      <c r="K106" s="16"/>
      <c r="L106" s="16"/>
      <c r="N106" s="16"/>
      <c r="O106" s="16"/>
      <c r="P106" s="16"/>
      <c r="Q106" s="16"/>
    </row>
    <row r="107" spans="4:17" x14ac:dyDescent="0.25">
      <c r="D107" s="16"/>
      <c r="E107" s="16"/>
      <c r="F107" s="16"/>
      <c r="G107" s="16"/>
      <c r="H107" s="16"/>
      <c r="I107" s="16"/>
    </row>
    <row r="108" spans="4:17" x14ac:dyDescent="0.25">
      <c r="D108" s="16"/>
      <c r="E108" s="16"/>
      <c r="F108" s="16"/>
      <c r="G108" s="16"/>
      <c r="H108" s="16"/>
      <c r="I108" s="16"/>
      <c r="J108" s="16"/>
      <c r="K108" s="16"/>
      <c r="L108" s="16"/>
      <c r="N108" s="16"/>
      <c r="O108" s="16"/>
      <c r="P108" s="16"/>
    </row>
    <row r="109" spans="4:17" x14ac:dyDescent="0.25">
      <c r="D109" s="16"/>
      <c r="E109" s="16"/>
      <c r="F109" s="16"/>
      <c r="G109" s="16"/>
      <c r="H109" s="16"/>
      <c r="I109" s="16"/>
    </row>
    <row r="122" spans="4:17" x14ac:dyDescent="0.25">
      <c r="D122" s="16"/>
      <c r="E122" s="16"/>
      <c r="F122" s="16"/>
      <c r="G122" s="16"/>
      <c r="H122" s="16"/>
    </row>
    <row r="124" spans="4:17" x14ac:dyDescent="0.25">
      <c r="D124" s="16"/>
      <c r="E124" s="16"/>
      <c r="F124" s="16"/>
      <c r="G124" s="16"/>
      <c r="H124" s="16"/>
      <c r="I124" s="16"/>
      <c r="J124" s="16"/>
      <c r="K124" s="16"/>
      <c r="L124" s="16"/>
      <c r="N124" s="16"/>
      <c r="O124" s="16"/>
      <c r="P124" s="16"/>
      <c r="Q124" s="16"/>
    </row>
    <row r="125" spans="4:17" x14ac:dyDescent="0.25">
      <c r="D125" s="16"/>
      <c r="E125" s="16"/>
      <c r="F125" s="16"/>
      <c r="G125" s="16"/>
      <c r="H125" s="16"/>
      <c r="I125" s="16"/>
    </row>
    <row r="135" spans="4:8" x14ac:dyDescent="0.25">
      <c r="D135" s="16"/>
    </row>
    <row r="137" spans="4:8" x14ac:dyDescent="0.25">
      <c r="D137" s="16"/>
    </row>
    <row r="140" spans="4:8" x14ac:dyDescent="0.25">
      <c r="D140" s="16"/>
      <c r="E140" s="16"/>
      <c r="F140" s="16"/>
      <c r="G140" s="16"/>
      <c r="H140" s="16"/>
    </row>
    <row r="153" spans="4:4" x14ac:dyDescent="0.25">
      <c r="D153" s="16"/>
    </row>
  </sheetData>
  <mergeCells count="2">
    <mergeCell ref="A68:C68"/>
    <mergeCell ref="A70:C70"/>
  </mergeCells>
  <pageMargins left="0.75" right="0.75" top="1" bottom="1" header="0.5" footer="0.5"/>
  <pageSetup paperSize="9" orientation="portrait" r:id="rId1"/>
  <headerFooter alignWithMargins="0"/>
  <ignoredErrors>
    <ignoredError sqref="D2 D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Totaal</vt:lpstr>
      <vt:lpstr>Energie</vt:lpstr>
      <vt:lpstr>Transport</vt:lpstr>
      <vt:lpstr>Vervuiling</vt:lpstr>
      <vt:lpstr>Hulpbronnen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Watelle</dc:creator>
  <cp:lastModifiedBy>Christophe Van Wynsberge</cp:lastModifiedBy>
  <dcterms:created xsi:type="dcterms:W3CDTF">2012-08-31T13:59:32Z</dcterms:created>
  <dcterms:modified xsi:type="dcterms:W3CDTF">2024-04-26T10:12:42Z</dcterms:modified>
</cp:coreProperties>
</file>